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'стр.4-7'!$A$1:$E$327</definedName>
  </definedNames>
  <calcPr fullCalcOnLoad="1"/>
</workbook>
</file>

<file path=xl/sharedStrings.xml><?xml version="1.0" encoding="utf-8"?>
<sst xmlns="http://schemas.openxmlformats.org/spreadsheetml/2006/main" count="456" uniqueCount="209">
  <si>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</si>
  <si>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</si>
  <si>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</si>
  <si>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</si>
  <si>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</si>
  <si>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</si>
  <si>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</si>
  <si>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</si>
  <si>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</si>
  <si>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</si>
  <si>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</si>
  <si>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</si>
  <si>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</si>
  <si>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</si>
  <si>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</si>
  <si>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</si>
  <si>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</si>
  <si>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</si>
  <si>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</si>
  <si>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</si>
  <si>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</si>
  <si>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</si>
  <si>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</si>
  <si>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</si>
  <si>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</si>
  <si>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</si>
  <si>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</si>
  <si>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</si>
  <si>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</si>
  <si>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</si>
  <si>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</si>
  <si>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</si>
  <si>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</si>
  <si>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</si>
  <si>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</si>
  <si>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</si>
  <si>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</si>
  <si>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</si>
  <si>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</si>
  <si>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</si>
  <si>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</si>
  <si>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</si>
  <si>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</si>
  <si>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</si>
  <si>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</si>
  <si>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</si>
  <si>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</si>
  <si>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</si>
  <si>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</si>
  <si>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</si>
  <si>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</si>
  <si>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</si>
  <si>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</si>
  <si>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</si>
  <si>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</si>
  <si>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</si>
  <si>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</si>
  <si>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</si>
  <si>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</si>
  <si>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</si>
  <si>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</si>
  <si>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</si>
  <si>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</si>
  <si>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</si>
  <si>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</si>
  <si>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</si>
  <si>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</si>
  <si>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</si>
  <si>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</si>
  <si>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</si>
  <si>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</si>
  <si>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</si>
  <si>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</si>
  <si>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</si>
  <si>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</si>
  <si>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</si>
  <si>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</si>
  <si>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</si>
  <si>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</si>
  <si>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</si>
  <si>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</si>
  <si>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</si>
  <si>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</si>
  <si>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</si>
  <si>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</si>
  <si>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</si>
  <si>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</si>
  <si>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</si>
  <si>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</si>
  <si>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</si>
  <si>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</si>
  <si>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</si>
  <si>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</si>
  <si>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</si>
  <si>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</si>
  <si>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</si>
  <si>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</si>
  <si>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</si>
  <si>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</si>
  <si>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</si>
  <si>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</si>
  <si>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</si>
  <si>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</si>
  <si>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</si>
  <si>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</si>
  <si>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</si>
  <si>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</si>
  <si>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</si>
  <si>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</si>
  <si>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</si>
  <si>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</si>
  <si>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</si>
  <si>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</si>
  <si>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</si>
  <si>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</si>
  <si>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</si>
  <si>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</si>
  <si>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</si>
  <si>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</si>
  <si>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</si>
  <si>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</si>
  <si>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</si>
  <si>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</si>
  <si>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</si>
  <si>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</si>
  <si>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</si>
  <si>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</si>
  <si>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</si>
  <si>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</si>
  <si>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</si>
  <si>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</si>
  <si>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</si>
  <si>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</si>
  <si>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</si>
  <si>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</si>
  <si>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</si>
  <si>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</si>
  <si>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</si>
  <si>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</si>
  <si>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</si>
  <si>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</si>
  <si>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</si>
  <si>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</si>
  <si>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04.02.000</t>
  </si>
  <si>
    <t>Аренда</t>
  </si>
  <si>
    <t>04.04.000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</si>
  <si>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</si>
  <si>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</si>
  <si>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</si>
  <si>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</si>
  <si>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</si>
  <si>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</si>
  <si>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440031 г.Пенза , ул Российская ,53</t>
  </si>
  <si>
    <t>Долгосрочная целевая программа "Укрепление  материально-технической базы и проведение капитального ремонта зданий и сооружений учреждений , в отношении которых функции и полномочия учредителя осуществляет Управление образования города Пензы, и здания Управлени образования"</t>
  </si>
  <si>
    <t>Долгосрочная целевая программа "Организация отдыха, оздоровления, занятости детей  и подростков в городе Пензе на 2011-2015 годы"</t>
  </si>
  <si>
    <t>05.10.612</t>
  </si>
  <si>
    <t>Подпограмма "Организация отдыха,оздоровления  и занятости детей и подростков "(в оздоровительных лагерях с дневным пребыванием детей в период школьных каникул"</t>
  </si>
  <si>
    <t>тел. 8 412 31 35 52</t>
  </si>
  <si>
    <t>(автономного) учреждения (подразделения)                                         В.А.Борисов</t>
  </si>
  <si>
    <t>Начальник Управления образования г.Пензы</t>
  </si>
  <si>
    <t>Голодяев Ю.А.</t>
  </si>
  <si>
    <t>27762040</t>
  </si>
  <si>
    <t>Управление Образования города Пензы</t>
  </si>
  <si>
    <t>Субсидии на выполнении муниципального задания</t>
  </si>
  <si>
    <t>Услуга № 1 Аренда (04.04.000)</t>
  </si>
  <si>
    <t>Главный бухгалтер муниципального бюджетного                               Н.Е.Нелюбова</t>
  </si>
  <si>
    <t>Исполнитель  главный бухгалтер                                                         Н.Е.Нелюбова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</si>
  <si>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</si>
  <si>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 и здания  управления образования города Пензы на 2010-2014гг"</t>
  </si>
  <si>
    <t>05.01.921.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</si>
  <si>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</si>
  <si>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05.01.911</t>
  </si>
  <si>
    <t>Мероприятия по выполнению наказов избирателей, поступивших депутатам Пензенской городской Думы</t>
  </si>
  <si>
    <t>04.04.611</t>
  </si>
  <si>
    <t>Субсидии бюджетным учреждениям на финансовое обеспечение государственного (муниципального) задания на оказание госцдарственных (муниципальных) услуг (выполнение работ)</t>
  </si>
  <si>
    <t>2.2. Дебиторская задолженность по выданным авансам, полученным за счет средств бюджета города Пензы, всего:</t>
  </si>
  <si>
    <t>5834004114/583701001</t>
  </si>
  <si>
    <t>Подпрограмма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Пензенской области"</t>
  </si>
  <si>
    <t>Увеличение стоимостиосновных средств</t>
  </si>
  <si>
    <t>Долгосрочная целевая программа Энергоссбережения и повышения энергоэффективности в городе Пензе на период 2010-2020 годов</t>
  </si>
  <si>
    <t>Платные услуги</t>
  </si>
  <si>
    <t>Увеличение стоимости материальных запасов( остаток на 01.01.14)</t>
  </si>
  <si>
    <t xml:space="preserve">Субсидии бюджетным учреждениям на иные цели </t>
  </si>
  <si>
    <t>Субсидии бюджетным учреждениям на иные цели</t>
  </si>
  <si>
    <t>Услуга № 2 Платные услуги (04.02.000)</t>
  </si>
  <si>
    <t>Субвенция по исполнению 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"Развитие дошкольного, общего и дополнительного образования детей" государственной программы Пензенской области "Развитие образования в Пензенской области на 2014-2020 годы"</t>
  </si>
  <si>
    <t>Работы,услуги по содержанию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</si>
  <si>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</si>
  <si>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 и муниципальных общеобразовательных организаций</t>
  </si>
  <si>
    <t>05.01.611</t>
  </si>
  <si>
    <t>Создание условий для предоставления общедоступного и бесплатного общего образования</t>
  </si>
  <si>
    <t>Услуга № 3 Возмещение коммунальных услуг</t>
  </si>
  <si>
    <t>Услуга №  4 Пришкольный лагерь</t>
  </si>
  <si>
    <t>Субсидии на организацию отдыха детей в оздоровительных лагерях с дневным пребыванием в каникулярное время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</si>
  <si>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</si>
  <si>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Муниципальное бюджетное общеобразовательное учреждение "Кадетская школа № 46 г. Пензы. Пензенский казачий генерала Слепцова кадеткий корпус"</t>
  </si>
  <si>
    <t>Среднее (полное) общее образование</t>
  </si>
  <si>
    <t>Образовательная деятельность в соответствии с уровнями общеобразовательных программ 1,2,3 ступени общего образования;      Дополнительные образовательные программы</t>
  </si>
  <si>
    <t xml:space="preserve"> Студия ИЗО "Мир искусства","Школа чистого письма","Королева спорта" л/атлетика,Студия "АБВГДейка", "Обучение игре в футбол", "Шаг к успеху","Школа Архимеда", "Математический Олимп", "Военно-спортивная подготовка", "Интеллектуал", "Этот волшебный мир компьютера", "Enjoy English" для 1 классов, для дошкольников.</t>
  </si>
  <si>
    <t>16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</si>
  <si>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соответствие с современными ттебованиями и нармами</t>
  </si>
  <si>
    <t>Расходы на создание условий для предоставления общедоступного и бесплатного общего образования</t>
  </si>
  <si>
    <t>S333</t>
  </si>
  <si>
    <t>Расходы на организация питания детей в оздоровительныхлагерях с дневным пребыванием детей в каникулярное время</t>
  </si>
  <si>
    <t>Расходы на обеспечение обучающихся 1-11 классов горячим питанием</t>
  </si>
  <si>
    <t>июня</t>
  </si>
  <si>
    <t>Исполнение судебных решений</t>
  </si>
  <si>
    <t>30</t>
  </si>
  <si>
    <t>30.06.2016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</si>
</sst>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5" fillId="0" borderId="13" xfId="52" applyFont="1" applyBorder="1">
      <alignment/>
      <protection/>
    </xf>
    <xf numFmtId="0" fontId="5" fillId="0" borderId="13" xfId="52" applyFont="1" applyBorder="1" applyAlignment="1">
      <alignment wrapText="1"/>
      <protection/>
    </xf>
    <xf numFmtId="0" fontId="10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vertical="top" wrapText="1"/>
      <protection/>
    </xf>
    <xf numFmtId="0" fontId="10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8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/>
      <protection/>
    </xf>
    <xf numFmtId="0" fontId="8" fillId="0" borderId="16" xfId="52" applyFont="1" applyBorder="1" applyAlignment="1">
      <alignment vertical="top" wrapText="1"/>
      <protection/>
    </xf>
    <xf numFmtId="0" fontId="1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0" fillId="0" borderId="18" xfId="52" applyFont="1" applyBorder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3" xfId="52" applyFont="1" applyBorder="1" applyAlignment="1">
      <alignment wrapText="1"/>
      <protection/>
    </xf>
    <xf numFmtId="0" fontId="9" fillId="0" borderId="13" xfId="52" applyFont="1" applyBorder="1" applyAlignment="1">
      <alignment vertical="top" wrapText="1"/>
      <protection/>
    </xf>
    <xf numFmtId="4" fontId="10" fillId="0" borderId="19" xfId="52" applyNumberFormat="1" applyFont="1" applyBorder="1" applyAlignment="1">
      <alignment horizontal="center" vertical="top" wrapText="1"/>
      <protection/>
    </xf>
    <xf numFmtId="4" fontId="10" fillId="0" borderId="20" xfId="52" applyNumberFormat="1" applyFont="1" applyBorder="1" applyAlignment="1">
      <alignment horizontal="right" vertical="top" wrapText="1"/>
      <protection/>
    </xf>
    <xf numFmtId="4" fontId="10" fillId="0" borderId="20" xfId="52" applyNumberFormat="1" applyFont="1" applyBorder="1" applyAlignment="1">
      <alignment vertical="top" wrapText="1"/>
      <protection/>
    </xf>
    <xf numFmtId="4" fontId="10" fillId="24" borderId="20" xfId="52" applyNumberFormat="1" applyFont="1" applyFill="1" applyBorder="1" applyAlignment="1">
      <alignment vertical="top" wrapText="1"/>
      <protection/>
    </xf>
    <xf numFmtId="4" fontId="10" fillId="22" borderId="20" xfId="52" applyNumberFormat="1" applyFont="1" applyFill="1" applyBorder="1" applyAlignment="1">
      <alignment vertical="top" wrapText="1"/>
      <protection/>
    </xf>
    <xf numFmtId="4" fontId="10" fillId="0" borderId="21" xfId="52" applyNumberFormat="1" applyFont="1" applyBorder="1" applyAlignment="1">
      <alignment vertical="top" wrapText="1"/>
      <protection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20" xfId="52" applyNumberFormat="1" applyFont="1" applyBorder="1" applyAlignment="1">
      <alignment horizontal="right" vertical="top" wrapText="1"/>
      <protection/>
    </xf>
    <xf numFmtId="0" fontId="14" fillId="0" borderId="13" xfId="52" applyFont="1" applyBorder="1" applyAlignment="1">
      <alignment vertical="top" wrapText="1"/>
      <protection/>
    </xf>
    <xf numFmtId="0" fontId="15" fillId="0" borderId="13" xfId="52" applyFont="1" applyBorder="1">
      <alignment/>
      <protection/>
    </xf>
    <xf numFmtId="0" fontId="9" fillId="0" borderId="13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4" fontId="9" fillId="22" borderId="20" xfId="52" applyNumberFormat="1" applyFont="1" applyFill="1" applyBorder="1" applyAlignment="1">
      <alignment horizontal="right" vertical="top" wrapText="1"/>
      <protection/>
    </xf>
    <xf numFmtId="4" fontId="10" fillId="22" borderId="20" xfId="52" applyNumberFormat="1" applyFont="1" applyFill="1" applyBorder="1" applyAlignment="1">
      <alignment horizontal="right" vertical="top" wrapText="1"/>
      <protection/>
    </xf>
    <xf numFmtId="0" fontId="11" fillId="0" borderId="16" xfId="52" applyFont="1" applyBorder="1" applyAlignment="1">
      <alignment wrapText="1"/>
      <protection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2" applyFont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4" fontId="6" fillId="0" borderId="0" xfId="52" applyNumberFormat="1" applyFont="1" applyAlignment="1">
      <alignment vertical="top" wrapText="1"/>
      <protection/>
    </xf>
    <xf numFmtId="4" fontId="6" fillId="0" borderId="0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0">
      <selection activeCell="DE20" sqref="DE2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08" t="s">
        <v>16</v>
      </c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7:108" ht="15">
      <c r="BE9" s="84" t="s">
        <v>159</v>
      </c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57:108" s="2" customFormat="1" ht="12">
      <c r="BE10" s="107" t="s">
        <v>42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7:108" ht="15"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84" t="s">
        <v>160</v>
      </c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57:108" s="2" customFormat="1" ht="12">
      <c r="BE12" s="83" t="s">
        <v>14</v>
      </c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 t="s">
        <v>15</v>
      </c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</row>
    <row r="13" spans="65:99" ht="15">
      <c r="BM13" s="11" t="s">
        <v>2</v>
      </c>
      <c r="BN13" s="85" t="s">
        <v>207</v>
      </c>
      <c r="BO13" s="85"/>
      <c r="BP13" s="85"/>
      <c r="BQ13" s="85"/>
      <c r="BR13" s="1" t="s">
        <v>2</v>
      </c>
      <c r="BU13" s="85" t="s">
        <v>205</v>
      </c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105">
        <v>20</v>
      </c>
      <c r="CN13" s="105"/>
      <c r="CO13" s="105"/>
      <c r="CP13" s="105"/>
      <c r="CQ13" s="106" t="s">
        <v>199</v>
      </c>
      <c r="CR13" s="106"/>
      <c r="CS13" s="106"/>
      <c r="CT13" s="106"/>
      <c r="CU13" s="1" t="s">
        <v>3</v>
      </c>
    </row>
    <row r="14" ht="15">
      <c r="CY14" s="8"/>
    </row>
    <row r="15" spans="1:108" ht="16.5">
      <c r="A15" s="98" t="s">
        <v>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99" t="s">
        <v>199</v>
      </c>
      <c r="BC16" s="99"/>
      <c r="BD16" s="99"/>
      <c r="BE16" s="99"/>
      <c r="BF16" s="12" t="s">
        <v>5</v>
      </c>
    </row>
    <row r="18" spans="93:108" ht="15">
      <c r="CO18" s="84" t="s">
        <v>17</v>
      </c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91:108" ht="15" customHeight="1">
      <c r="CM19" s="11" t="s">
        <v>43</v>
      </c>
      <c r="CO19" s="88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90"/>
    </row>
    <row r="20" spans="36:108" ht="15" customHeight="1">
      <c r="AJ20" s="3"/>
      <c r="AK20" s="4" t="s">
        <v>2</v>
      </c>
      <c r="AL20" s="104" t="s">
        <v>207</v>
      </c>
      <c r="AM20" s="104"/>
      <c r="AN20" s="104"/>
      <c r="AO20" s="104"/>
      <c r="AP20" s="3" t="s">
        <v>2</v>
      </c>
      <c r="AQ20" s="3"/>
      <c r="AR20" s="3"/>
      <c r="AS20" s="104" t="s">
        <v>205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94">
        <v>20</v>
      </c>
      <c r="BL20" s="94"/>
      <c r="BM20" s="94"/>
      <c r="BN20" s="94"/>
      <c r="BO20" s="95" t="s">
        <v>199</v>
      </c>
      <c r="BP20" s="95"/>
      <c r="BQ20" s="95"/>
      <c r="BR20" s="95"/>
      <c r="BS20" s="3" t="s">
        <v>3</v>
      </c>
      <c r="BT20" s="3"/>
      <c r="BU20" s="3"/>
      <c r="BY20" s="17"/>
      <c r="CM20" s="11" t="s">
        <v>18</v>
      </c>
      <c r="CO20" s="88" t="s">
        <v>208</v>
      </c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90"/>
    </row>
    <row r="21" spans="77:108" ht="15" customHeight="1">
      <c r="BY21" s="17"/>
      <c r="BZ21" s="17"/>
      <c r="CM21" s="11"/>
      <c r="CO21" s="88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90"/>
    </row>
    <row r="22" spans="77:108" ht="15" customHeight="1">
      <c r="BY22" s="17"/>
      <c r="BZ22" s="17"/>
      <c r="CM22" s="11"/>
      <c r="CO22" s="88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90"/>
    </row>
    <row r="23" spans="1:108" ht="15" customHeight="1">
      <c r="A23" s="5" t="s">
        <v>113</v>
      </c>
      <c r="AH23" s="97" t="s">
        <v>195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18"/>
      <c r="BY23" s="17"/>
      <c r="CM23" s="11" t="s">
        <v>19</v>
      </c>
      <c r="CO23" s="88" t="s">
        <v>161</v>
      </c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90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18"/>
      <c r="BY24" s="17"/>
      <c r="BZ24" s="17"/>
      <c r="CM24" s="38"/>
      <c r="CO24" s="88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ht="47.25" customHeight="1">
      <c r="A25" s="5" t="s">
        <v>109</v>
      </c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18"/>
      <c r="BY25" s="17"/>
      <c r="BZ25" s="17"/>
      <c r="CM25" s="38"/>
      <c r="CO25" s="88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90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1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s="23" customFormat="1" ht="21" customHeight="1">
      <c r="A27" s="23" t="s">
        <v>63</v>
      </c>
      <c r="AH27" s="100" t="s">
        <v>176</v>
      </c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24"/>
      <c r="CM27" s="39"/>
      <c r="CO27" s="91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3" customFormat="1" ht="21" customHeight="1">
      <c r="A28" s="25" t="s">
        <v>21</v>
      </c>
      <c r="CM28" s="40" t="s">
        <v>20</v>
      </c>
      <c r="CO28" s="91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96" t="s">
        <v>162</v>
      </c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97" t="s">
        <v>152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87" t="s">
        <v>126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86" t="s">
        <v>196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86" t="s">
        <v>197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58.5" customHeight="1">
      <c r="A44" s="86" t="s">
        <v>198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DE54" sqref="DE5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29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ht="7.5" customHeight="1"/>
    <row r="4" spans="1:108" ht="15">
      <c r="A4" s="130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2"/>
      <c r="BU4" s="130" t="s">
        <v>6</v>
      </c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2"/>
    </row>
    <row r="5" spans="1:108" s="3" customFormat="1" ht="15" customHeight="1">
      <c r="A5" s="31"/>
      <c r="B5" s="120" t="s">
        <v>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133">
        <f>BU7+BU13</f>
        <v>53497186.91</v>
      </c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</row>
    <row r="6" spans="1:108" ht="15">
      <c r="A6" s="10"/>
      <c r="B6" s="122" t="s">
        <v>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3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9"/>
    </row>
    <row r="7" spans="1:108" ht="30" customHeight="1">
      <c r="A7" s="32"/>
      <c r="B7" s="113" t="s">
        <v>119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4"/>
      <c r="BU7" s="117">
        <v>40930740.16</v>
      </c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9"/>
    </row>
    <row r="8" spans="1:108" ht="15">
      <c r="A8" s="10"/>
      <c r="B8" s="115" t="s">
        <v>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6"/>
      <c r="BU8" s="117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9"/>
    </row>
    <row r="9" spans="1:108" ht="45" customHeight="1">
      <c r="A9" s="32"/>
      <c r="B9" s="113" t="s">
        <v>127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4"/>
      <c r="BU9" s="110">
        <v>40930740.16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45" customHeight="1">
      <c r="A10" s="32"/>
      <c r="B10" s="113" t="s">
        <v>120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4"/>
      <c r="BU10" s="110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45" customHeight="1">
      <c r="A11" s="32"/>
      <c r="B11" s="113" t="s">
        <v>121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4"/>
      <c r="BU11" s="110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30" customHeight="1">
      <c r="A12" s="32"/>
      <c r="B12" s="113" t="s">
        <v>122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4"/>
      <c r="BU12" s="110">
        <v>24046745.02</v>
      </c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30" customHeight="1">
      <c r="A13" s="32"/>
      <c r="B13" s="113" t="s">
        <v>123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4"/>
      <c r="BU13" s="110">
        <v>12566446.75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5">
      <c r="A14" s="33"/>
      <c r="B14" s="115" t="s">
        <v>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6"/>
      <c r="BU14" s="110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30" customHeight="1">
      <c r="A15" s="32"/>
      <c r="B15" s="113" t="s">
        <v>27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4"/>
      <c r="BU15" s="110">
        <v>3220774.95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ht="15">
      <c r="A16" s="32"/>
      <c r="B16" s="113" t="s">
        <v>28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4"/>
      <c r="BU16" s="110">
        <v>563969.93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3" customFormat="1" ht="15" customHeight="1">
      <c r="A17" s="31"/>
      <c r="B17" s="120" t="s">
        <v>99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  <c r="BU17" s="124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ht="15">
      <c r="A18" s="10"/>
      <c r="B18" s="122" t="s">
        <v>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3"/>
      <c r="BU18" s="110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30" customHeight="1">
      <c r="A19" s="34"/>
      <c r="B19" s="127" t="s">
        <v>124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8"/>
      <c r="BU19" s="117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1:108" ht="30" customHeight="1">
      <c r="A20" s="32"/>
      <c r="B20" s="113" t="s">
        <v>175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4"/>
      <c r="BU20" s="117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1:108" ht="15" customHeight="1">
      <c r="A21" s="35"/>
      <c r="B21" s="115" t="s">
        <v>8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6"/>
      <c r="BU21" s="117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/>
    </row>
    <row r="22" spans="1:108" ht="15" customHeight="1">
      <c r="A22" s="32"/>
      <c r="B22" s="113" t="s">
        <v>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4"/>
      <c r="BU22" s="110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 customHeight="1">
      <c r="A23" s="32"/>
      <c r="B23" s="113" t="s">
        <v>10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4"/>
      <c r="BU23" s="110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5" customHeight="1">
      <c r="A24" s="32"/>
      <c r="B24" s="113" t="s">
        <v>106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4"/>
      <c r="BU24" s="110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15" customHeight="1">
      <c r="A25" s="32"/>
      <c r="B25" s="113" t="s">
        <v>11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4"/>
      <c r="BU25" s="110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5" customHeight="1">
      <c r="A26" s="32"/>
      <c r="B26" s="113" t="s">
        <v>12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4"/>
      <c r="BU26" s="110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 customHeight="1">
      <c r="A27" s="32"/>
      <c r="B27" s="113" t="s">
        <v>13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4"/>
      <c r="BU27" s="110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30" customHeight="1">
      <c r="A28" s="32"/>
      <c r="B28" s="113" t="s">
        <v>67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4"/>
      <c r="BU28" s="110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30" customHeight="1">
      <c r="A29" s="32"/>
      <c r="B29" s="113" t="s">
        <v>102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4"/>
      <c r="BU29" s="110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5" customHeight="1">
      <c r="A30" s="32"/>
      <c r="B30" s="113" t="s">
        <v>68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4"/>
      <c r="BU30" s="110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ht="15" customHeight="1">
      <c r="A31" s="32"/>
      <c r="B31" s="113" t="s">
        <v>69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4"/>
      <c r="BU31" s="110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ht="45" customHeight="1">
      <c r="A32" s="32"/>
      <c r="B32" s="113" t="s">
        <v>70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4"/>
      <c r="BU32" s="110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3.5" customHeight="1">
      <c r="A33" s="35"/>
      <c r="B33" s="115" t="s">
        <v>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6"/>
      <c r="BU33" s="110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ht="15" customHeight="1">
      <c r="A34" s="32"/>
      <c r="B34" s="113" t="s">
        <v>71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4"/>
      <c r="BU34" s="110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ht="15" customHeight="1">
      <c r="A35" s="32"/>
      <c r="B35" s="113" t="s">
        <v>72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4"/>
      <c r="BU35" s="110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ht="15" customHeight="1">
      <c r="A36" s="32"/>
      <c r="B36" s="113" t="s">
        <v>66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4"/>
      <c r="BU36" s="110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ht="15" customHeight="1">
      <c r="A37" s="32"/>
      <c r="B37" s="113" t="s">
        <v>73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4"/>
      <c r="BU37" s="110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ht="15" customHeight="1">
      <c r="A38" s="32"/>
      <c r="B38" s="113" t="s">
        <v>74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4"/>
      <c r="BU38" s="110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</row>
    <row r="39" spans="1:108" ht="15" customHeight="1">
      <c r="A39" s="32"/>
      <c r="B39" s="113" t="s">
        <v>75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4"/>
      <c r="BU39" s="110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</row>
    <row r="40" spans="1:108" ht="30" customHeight="1">
      <c r="A40" s="32"/>
      <c r="B40" s="113" t="s">
        <v>76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4"/>
      <c r="BU40" s="110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</row>
    <row r="41" spans="1:108" ht="30" customHeight="1">
      <c r="A41" s="32"/>
      <c r="B41" s="113" t="s">
        <v>101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4"/>
      <c r="BU41" s="110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</row>
    <row r="42" spans="1:108" ht="15" customHeight="1">
      <c r="A42" s="32"/>
      <c r="B42" s="113" t="s">
        <v>77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4"/>
      <c r="BU42" s="110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</row>
    <row r="43" spans="1:108" ht="15" customHeight="1">
      <c r="A43" s="32"/>
      <c r="B43" s="113" t="s">
        <v>78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4"/>
      <c r="BU43" s="110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</row>
    <row r="44" spans="1:108" s="3" customFormat="1" ht="15" customHeight="1">
      <c r="A44" s="31"/>
      <c r="B44" s="120" t="s">
        <v>100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1"/>
      <c r="BU44" s="124">
        <f>BU46+BU47</f>
        <v>92676.11</v>
      </c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1:108" ht="15" customHeight="1">
      <c r="A45" s="36"/>
      <c r="B45" s="122" t="s">
        <v>1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3"/>
      <c r="BU45" s="110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</row>
    <row r="46" spans="1:108" ht="15" customHeight="1">
      <c r="A46" s="32"/>
      <c r="B46" s="113" t="s">
        <v>79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4"/>
      <c r="BU46" s="110">
        <v>0</v>
      </c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2"/>
    </row>
    <row r="47" spans="1:108" ht="30" customHeight="1">
      <c r="A47" s="32"/>
      <c r="B47" s="113" t="s">
        <v>125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4"/>
      <c r="BU47" s="110">
        <f>BU49+BU50+BU51+BU52+BU53+BU54+BU55+BU56+BU57+BU58+BU59+BU60+BU61</f>
        <v>92676.11</v>
      </c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</row>
    <row r="48" spans="1:108" ht="15" customHeight="1">
      <c r="A48" s="35"/>
      <c r="B48" s="115" t="s">
        <v>8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6"/>
      <c r="BU48" s="117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9"/>
    </row>
    <row r="49" spans="1:108" ht="15" customHeight="1">
      <c r="A49" s="32"/>
      <c r="B49" s="113" t="s">
        <v>86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4"/>
      <c r="BU49" s="110">
        <v>19979.52</v>
      </c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</row>
    <row r="50" spans="1:108" ht="15" customHeight="1">
      <c r="A50" s="32"/>
      <c r="B50" s="113" t="s">
        <v>44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4"/>
      <c r="BU50" s="110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</row>
    <row r="51" spans="1:108" ht="15" customHeight="1">
      <c r="A51" s="32"/>
      <c r="B51" s="113" t="s">
        <v>45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4"/>
      <c r="BU51" s="110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</row>
    <row r="52" spans="1:108" ht="15" customHeight="1">
      <c r="A52" s="32"/>
      <c r="B52" s="113" t="s">
        <v>46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4"/>
      <c r="BU52" s="110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</row>
    <row r="53" spans="1:108" ht="15" customHeight="1">
      <c r="A53" s="32"/>
      <c r="B53" s="113" t="s">
        <v>47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4"/>
      <c r="BU53" s="110">
        <v>40415.35</v>
      </c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</row>
    <row r="54" spans="1:108" ht="15" customHeight="1">
      <c r="A54" s="32"/>
      <c r="B54" s="113" t="s">
        <v>48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4"/>
      <c r="BU54" s="110">
        <v>32281.24</v>
      </c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</row>
    <row r="55" spans="1:108" ht="15" customHeight="1">
      <c r="A55" s="32"/>
      <c r="B55" s="113" t="s">
        <v>49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4"/>
      <c r="BU55" s="110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2"/>
    </row>
    <row r="56" spans="1:108" ht="15" customHeight="1">
      <c r="A56" s="32"/>
      <c r="B56" s="113" t="s">
        <v>80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4"/>
      <c r="BU56" s="110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2"/>
    </row>
    <row r="57" spans="1:108" ht="15" customHeight="1">
      <c r="A57" s="32"/>
      <c r="B57" s="113" t="s">
        <v>103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4"/>
      <c r="BU57" s="110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2"/>
    </row>
    <row r="58" spans="1:108" ht="15" customHeight="1">
      <c r="A58" s="32"/>
      <c r="B58" s="113" t="s">
        <v>81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4"/>
      <c r="BU58" s="110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2"/>
    </row>
    <row r="59" spans="1:108" ht="15" customHeight="1">
      <c r="A59" s="32"/>
      <c r="B59" s="113" t="s">
        <v>82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4"/>
      <c r="BU59" s="110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2"/>
    </row>
    <row r="60" spans="1:108" ht="15" customHeight="1">
      <c r="A60" s="32"/>
      <c r="B60" s="113" t="s">
        <v>83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4"/>
      <c r="BU60" s="110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2"/>
    </row>
    <row r="61" spans="1:108" ht="15" customHeight="1">
      <c r="A61" s="32"/>
      <c r="B61" s="113" t="s">
        <v>84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4"/>
      <c r="BU61" s="110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2"/>
    </row>
    <row r="62" spans="1:108" ht="45" customHeight="1">
      <c r="A62" s="32"/>
      <c r="B62" s="113" t="s">
        <v>85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4"/>
      <c r="BU62" s="110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2"/>
    </row>
    <row r="63" spans="1:108" ht="15" customHeight="1">
      <c r="A63" s="37"/>
      <c r="B63" s="115" t="s">
        <v>8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6"/>
      <c r="BU63" s="110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2"/>
    </row>
    <row r="64" spans="1:108" ht="15" customHeight="1">
      <c r="A64" s="32"/>
      <c r="B64" s="113" t="s">
        <v>87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4"/>
      <c r="BU64" s="110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2"/>
    </row>
    <row r="65" spans="1:108" ht="15" customHeight="1">
      <c r="A65" s="32"/>
      <c r="B65" s="113" t="s">
        <v>50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4"/>
      <c r="BU65" s="110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2"/>
    </row>
    <row r="66" spans="1:108" ht="15" customHeight="1">
      <c r="A66" s="32"/>
      <c r="B66" s="113" t="s">
        <v>51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4"/>
      <c r="BU66" s="110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2"/>
    </row>
    <row r="67" spans="1:108" ht="15" customHeight="1">
      <c r="A67" s="32"/>
      <c r="B67" s="113" t="s">
        <v>52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4"/>
      <c r="BU67" s="110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</row>
    <row r="68" spans="1:108" ht="15" customHeight="1">
      <c r="A68" s="32"/>
      <c r="B68" s="113" t="s">
        <v>53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4"/>
      <c r="BU68" s="110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2"/>
    </row>
    <row r="69" spans="1:108" ht="15" customHeight="1">
      <c r="A69" s="32"/>
      <c r="B69" s="113" t="s">
        <v>54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4"/>
      <c r="BU69" s="110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2"/>
    </row>
    <row r="70" spans="1:108" ht="15" customHeight="1">
      <c r="A70" s="32"/>
      <c r="B70" s="113" t="s">
        <v>55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4"/>
      <c r="BU70" s="110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2"/>
    </row>
    <row r="71" spans="1:108" ht="15" customHeight="1">
      <c r="A71" s="32"/>
      <c r="B71" s="113" t="s">
        <v>88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4"/>
      <c r="BU71" s="110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2"/>
    </row>
    <row r="72" spans="1:108" ht="15" customHeight="1">
      <c r="A72" s="32"/>
      <c r="B72" s="113" t="s">
        <v>104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4"/>
      <c r="BU72" s="110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2"/>
    </row>
    <row r="73" spans="1:108" ht="15" customHeight="1">
      <c r="A73" s="32"/>
      <c r="B73" s="113" t="s">
        <v>89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4"/>
      <c r="BU73" s="110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2"/>
    </row>
    <row r="74" spans="1:108" ht="15" customHeight="1">
      <c r="A74" s="32"/>
      <c r="B74" s="113" t="s">
        <v>90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4"/>
      <c r="BU74" s="110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</row>
    <row r="75" spans="1:108" ht="15" customHeight="1">
      <c r="A75" s="32"/>
      <c r="B75" s="113" t="s">
        <v>91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4"/>
      <c r="BU75" s="110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</row>
    <row r="76" spans="1:108" ht="15" customHeight="1">
      <c r="A76" s="32"/>
      <c r="B76" s="113" t="s">
        <v>92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4"/>
      <c r="BU76" s="110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2"/>
    </row>
  </sheetData>
  <sheetProtection/>
  <mergeCells count="147">
    <mergeCell ref="BU11:DD11"/>
    <mergeCell ref="B11:BT11"/>
    <mergeCell ref="B23:BT23"/>
    <mergeCell ref="BU6:DD6"/>
    <mergeCell ref="B15:BT15"/>
    <mergeCell ref="BU15:DD15"/>
    <mergeCell ref="B14:BT14"/>
    <mergeCell ref="BU13:DD13"/>
    <mergeCell ref="BU14:DD14"/>
    <mergeCell ref="B13:BT13"/>
    <mergeCell ref="BU5:DD5"/>
    <mergeCell ref="B8:BT8"/>
    <mergeCell ref="BU34:DD34"/>
    <mergeCell ref="B32:BT32"/>
    <mergeCell ref="B26:BT26"/>
    <mergeCell ref="B10:BT10"/>
    <mergeCell ref="BU10:DD10"/>
    <mergeCell ref="BU18:DD18"/>
    <mergeCell ref="B12:BT12"/>
    <mergeCell ref="BU23:DD23"/>
    <mergeCell ref="A2:DD2"/>
    <mergeCell ref="B6:BT6"/>
    <mergeCell ref="B7:BT7"/>
    <mergeCell ref="B9:BT9"/>
    <mergeCell ref="BU4:DD4"/>
    <mergeCell ref="BU7:DD7"/>
    <mergeCell ref="BU8:DD8"/>
    <mergeCell ref="BU9:DD9"/>
    <mergeCell ref="B5:BT5"/>
    <mergeCell ref="A4:BT4"/>
    <mergeCell ref="B76:BT76"/>
    <mergeCell ref="BU76:DD76"/>
    <mergeCell ref="BU19:DD19"/>
    <mergeCell ref="B20:BT20"/>
    <mergeCell ref="B21:BT21"/>
    <mergeCell ref="B19:BT19"/>
    <mergeCell ref="BU26:DD26"/>
    <mergeCell ref="BU31:DD31"/>
    <mergeCell ref="BU38:DD38"/>
    <mergeCell ref="B43:BT43"/>
    <mergeCell ref="B22:BT22"/>
    <mergeCell ref="BU29:DD29"/>
    <mergeCell ref="B24:BT24"/>
    <mergeCell ref="BU24:DD24"/>
    <mergeCell ref="B29:BT29"/>
    <mergeCell ref="B27:BT27"/>
    <mergeCell ref="BU27:DD27"/>
    <mergeCell ref="B28:BT28"/>
    <mergeCell ref="BU28:DD28"/>
    <mergeCell ref="BU12:DD12"/>
    <mergeCell ref="B16:BT16"/>
    <mergeCell ref="B31:BT31"/>
    <mergeCell ref="B33:BT33"/>
    <mergeCell ref="BU32:DD32"/>
    <mergeCell ref="BU33:DD33"/>
    <mergeCell ref="B18:BT18"/>
    <mergeCell ref="BU22:DD22"/>
    <mergeCell ref="BU20:DD20"/>
    <mergeCell ref="BU21:DD21"/>
    <mergeCell ref="B36:BT36"/>
    <mergeCell ref="B35:BT35"/>
    <mergeCell ref="B34:BT34"/>
    <mergeCell ref="BU16:DD16"/>
    <mergeCell ref="BU17:DD17"/>
    <mergeCell ref="B25:BT25"/>
    <mergeCell ref="BU25:DD25"/>
    <mergeCell ref="B17:BT17"/>
    <mergeCell ref="B30:BT30"/>
    <mergeCell ref="BU30:DD30"/>
    <mergeCell ref="B42:BT42"/>
    <mergeCell ref="BU42:DD42"/>
    <mergeCell ref="B44:BT44"/>
    <mergeCell ref="B60:BT60"/>
    <mergeCell ref="B57:BT57"/>
    <mergeCell ref="B59:BT59"/>
    <mergeCell ref="B58:BT58"/>
    <mergeCell ref="B45:BT45"/>
    <mergeCell ref="B50:BT50"/>
    <mergeCell ref="BU44:DD44"/>
    <mergeCell ref="BU37:DD37"/>
    <mergeCell ref="BU43:DD43"/>
    <mergeCell ref="BU39:DD39"/>
    <mergeCell ref="B38:BT38"/>
    <mergeCell ref="B39:BT39"/>
    <mergeCell ref="B37:BT37"/>
    <mergeCell ref="B40:BT40"/>
    <mergeCell ref="B41:BT41"/>
    <mergeCell ref="BU41:DD41"/>
    <mergeCell ref="BU40:DD40"/>
    <mergeCell ref="B46:BT46"/>
    <mergeCell ref="BU51:DD51"/>
    <mergeCell ref="BU49:DD49"/>
    <mergeCell ref="BU46:DD46"/>
    <mergeCell ref="BU48:DD48"/>
    <mergeCell ref="B48:BT48"/>
    <mergeCell ref="B47:BT47"/>
    <mergeCell ref="B49:BT49"/>
    <mergeCell ref="B51:BT51"/>
    <mergeCell ref="B75:BT75"/>
    <mergeCell ref="BU75:DD75"/>
    <mergeCell ref="B69:BT69"/>
    <mergeCell ref="BU69:DD69"/>
    <mergeCell ref="B70:BT70"/>
    <mergeCell ref="BU74:DD74"/>
    <mergeCell ref="B72:BT72"/>
    <mergeCell ref="B74:BT74"/>
    <mergeCell ref="BU72:DD72"/>
    <mergeCell ref="BU73:DD73"/>
    <mergeCell ref="BU67:DD67"/>
    <mergeCell ref="B66:BT66"/>
    <mergeCell ref="BU45:DD45"/>
    <mergeCell ref="BU35:DD35"/>
    <mergeCell ref="BU36:DD36"/>
    <mergeCell ref="BU53:DD53"/>
    <mergeCell ref="BU54:DD54"/>
    <mergeCell ref="BU55:DD55"/>
    <mergeCell ref="BU50:DD50"/>
    <mergeCell ref="BU47:DD47"/>
    <mergeCell ref="B52:BT52"/>
    <mergeCell ref="BU52:DD52"/>
    <mergeCell ref="B56:BT56"/>
    <mergeCell ref="B55:BT55"/>
    <mergeCell ref="B54:BT54"/>
    <mergeCell ref="B61:BT61"/>
    <mergeCell ref="BU61:DD61"/>
    <mergeCell ref="BU57:DD57"/>
    <mergeCell ref="BU58:DD58"/>
    <mergeCell ref="B73:BT73"/>
    <mergeCell ref="BU63:DD63"/>
    <mergeCell ref="BU60:DD60"/>
    <mergeCell ref="B65:BT65"/>
    <mergeCell ref="BU64:DD64"/>
    <mergeCell ref="BU71:DD71"/>
    <mergeCell ref="B71:BT71"/>
    <mergeCell ref="BU66:DD66"/>
    <mergeCell ref="BU62:DD62"/>
    <mergeCell ref="B63:BT63"/>
    <mergeCell ref="BU70:DD70"/>
    <mergeCell ref="B68:BT68"/>
    <mergeCell ref="BU56:DD56"/>
    <mergeCell ref="B53:BT53"/>
    <mergeCell ref="BU59:DD59"/>
    <mergeCell ref="B62:BT62"/>
    <mergeCell ref="B64:BT64"/>
    <mergeCell ref="BU68:DD68"/>
    <mergeCell ref="BU65:DD65"/>
    <mergeCell ref="B67:BT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7"/>
  <sheetViews>
    <sheetView tabSelected="1" zoomScalePageLayoutView="0" workbookViewId="0" topLeftCell="A267">
      <selection activeCell="A333" sqref="A333"/>
    </sheetView>
  </sheetViews>
  <sheetFormatPr defaultColWidth="9.00390625" defaultRowHeight="12.75"/>
  <cols>
    <col min="1" max="1" width="42.625" style="0" customWidth="1"/>
    <col min="2" max="2" width="10.25390625" style="0" customWidth="1"/>
    <col min="3" max="3" width="13.875" style="0" customWidth="1"/>
    <col min="4" max="4" width="12.125" style="0" customWidth="1"/>
    <col min="5" max="5" width="14.375" style="74" customWidth="1"/>
    <col min="6" max="6" width="12.25390625" style="0" customWidth="1"/>
  </cols>
  <sheetData>
    <row r="1" spans="1:5" ht="8.25" customHeight="1">
      <c r="A1" s="141"/>
      <c r="B1" s="141"/>
      <c r="C1" s="141"/>
      <c r="D1" s="141"/>
      <c r="E1" s="144"/>
    </row>
    <row r="2" spans="1:5" ht="15" thickBot="1">
      <c r="A2" s="142" t="s">
        <v>129</v>
      </c>
      <c r="B2" s="142"/>
      <c r="C2" s="142"/>
      <c r="D2" s="143"/>
      <c r="E2" s="145"/>
    </row>
    <row r="3" spans="1:5" ht="89.25" customHeight="1">
      <c r="A3" s="51" t="s">
        <v>0</v>
      </c>
      <c r="B3" s="52" t="s">
        <v>130</v>
      </c>
      <c r="C3" s="52" t="s">
        <v>131</v>
      </c>
      <c r="D3" s="52" t="s">
        <v>132</v>
      </c>
      <c r="E3" s="67" t="s">
        <v>93</v>
      </c>
    </row>
    <row r="4" spans="1:5" ht="30">
      <c r="A4" s="53" t="s">
        <v>56</v>
      </c>
      <c r="B4" s="43"/>
      <c r="C4" s="43"/>
      <c r="D4" s="41" t="s">
        <v>22</v>
      </c>
      <c r="E4" s="75">
        <v>29140.33</v>
      </c>
    </row>
    <row r="5" spans="1:5" ht="17.25" customHeight="1">
      <c r="A5" s="53" t="s">
        <v>23</v>
      </c>
      <c r="B5" s="43"/>
      <c r="C5" s="43"/>
      <c r="D5" s="41" t="s">
        <v>22</v>
      </c>
      <c r="E5" s="75">
        <f>E7+E8+E10</f>
        <v>23249016.610000003</v>
      </c>
    </row>
    <row r="6" spans="1:5" ht="15">
      <c r="A6" s="53" t="s">
        <v>8</v>
      </c>
      <c r="B6" s="43"/>
      <c r="C6" s="43"/>
      <c r="D6" s="41" t="s">
        <v>22</v>
      </c>
      <c r="E6" s="69"/>
    </row>
    <row r="7" spans="1:5" ht="30">
      <c r="A7" s="53" t="s">
        <v>163</v>
      </c>
      <c r="B7" s="43"/>
      <c r="C7" s="43"/>
      <c r="D7" s="41" t="s">
        <v>22</v>
      </c>
      <c r="E7" s="69">
        <v>19442306</v>
      </c>
    </row>
    <row r="8" spans="1:5" ht="17.25" customHeight="1">
      <c r="A8" s="54" t="s">
        <v>133</v>
      </c>
      <c r="B8" s="43"/>
      <c r="C8" s="43"/>
      <c r="D8" s="41"/>
      <c r="E8" s="69">
        <v>2034259.85</v>
      </c>
    </row>
    <row r="9" spans="1:5" ht="15">
      <c r="A9" s="53" t="s">
        <v>29</v>
      </c>
      <c r="B9" s="43"/>
      <c r="C9" s="43"/>
      <c r="D9" s="41"/>
      <c r="E9" s="69"/>
    </row>
    <row r="10" spans="1:5" ht="90" customHeight="1">
      <c r="A10" s="53" t="s">
        <v>134</v>
      </c>
      <c r="B10" s="43"/>
      <c r="C10" s="43"/>
      <c r="D10" s="41" t="s">
        <v>22</v>
      </c>
      <c r="E10" s="75">
        <f>E12+E13+E14+E15</f>
        <v>1772450.76</v>
      </c>
    </row>
    <row r="11" spans="1:5" ht="15">
      <c r="A11" s="53" t="s">
        <v>8</v>
      </c>
      <c r="B11" s="43"/>
      <c r="C11" s="43"/>
      <c r="D11" s="41" t="s">
        <v>22</v>
      </c>
      <c r="E11" s="69"/>
    </row>
    <row r="12" spans="1:5" ht="21" customHeight="1">
      <c r="A12" s="53" t="s">
        <v>164</v>
      </c>
      <c r="B12" s="43"/>
      <c r="C12" s="43"/>
      <c r="D12" s="41" t="s">
        <v>22</v>
      </c>
      <c r="E12" s="69">
        <v>512934.92</v>
      </c>
    </row>
    <row r="13" spans="1:5" ht="17.25" customHeight="1">
      <c r="A13" s="53" t="s">
        <v>184</v>
      </c>
      <c r="B13" s="43"/>
      <c r="C13" s="43"/>
      <c r="D13" s="41" t="s">
        <v>22</v>
      </c>
      <c r="E13" s="69">
        <v>821164.67</v>
      </c>
    </row>
    <row r="14" spans="1:5" ht="22.5" customHeight="1">
      <c r="A14" s="53" t="s">
        <v>191</v>
      </c>
      <c r="B14" s="43"/>
      <c r="C14" s="43"/>
      <c r="D14" s="41"/>
      <c r="E14" s="69">
        <v>341226.17</v>
      </c>
    </row>
    <row r="15" spans="1:5" ht="21" customHeight="1">
      <c r="A15" s="53" t="s">
        <v>192</v>
      </c>
      <c r="B15" s="43"/>
      <c r="C15" s="43"/>
      <c r="D15" s="41"/>
      <c r="E15" s="69">
        <v>97125</v>
      </c>
    </row>
    <row r="16" spans="1:5" ht="30" hidden="1">
      <c r="A16" s="53" t="s">
        <v>94</v>
      </c>
      <c r="B16" s="43"/>
      <c r="C16" s="43"/>
      <c r="D16" s="41" t="s">
        <v>22</v>
      </c>
      <c r="E16" s="68"/>
    </row>
    <row r="17" spans="1:5" ht="15" hidden="1">
      <c r="A17" s="53" t="s">
        <v>8</v>
      </c>
      <c r="B17" s="43"/>
      <c r="C17" s="43"/>
      <c r="D17" s="41" t="s">
        <v>22</v>
      </c>
      <c r="E17" s="69"/>
    </row>
    <row r="18" spans="1:5" ht="15" hidden="1">
      <c r="A18" s="53"/>
      <c r="B18" s="43"/>
      <c r="C18" s="43"/>
      <c r="D18" s="41"/>
      <c r="E18" s="69"/>
    </row>
    <row r="19" spans="1:5" ht="15" hidden="1">
      <c r="A19" s="53" t="s">
        <v>95</v>
      </c>
      <c r="B19" s="43"/>
      <c r="C19" s="43"/>
      <c r="D19" s="41" t="s">
        <v>22</v>
      </c>
      <c r="E19" s="68"/>
    </row>
    <row r="20" spans="1:5" ht="31.5" customHeight="1">
      <c r="A20" s="53" t="s">
        <v>57</v>
      </c>
      <c r="B20" s="43"/>
      <c r="C20" s="43"/>
      <c r="D20" s="41" t="s">
        <v>22</v>
      </c>
      <c r="E20" s="69"/>
    </row>
    <row r="21" spans="1:6" ht="21" customHeight="1">
      <c r="A21" s="53" t="s">
        <v>24</v>
      </c>
      <c r="B21" s="43"/>
      <c r="C21" s="43"/>
      <c r="D21" s="41">
        <v>900</v>
      </c>
      <c r="E21" s="75">
        <f>E23+E54+E76+E197+E259+E185</f>
        <v>23278156.940000005</v>
      </c>
      <c r="F21" s="74"/>
    </row>
    <row r="22" spans="1:5" ht="15">
      <c r="A22" s="53" t="s">
        <v>8</v>
      </c>
      <c r="B22" s="43"/>
      <c r="C22" s="43"/>
      <c r="D22" s="41"/>
      <c r="E22" s="69"/>
    </row>
    <row r="23" spans="1:5" ht="57" customHeight="1">
      <c r="A23" s="55" t="s">
        <v>174</v>
      </c>
      <c r="B23" s="41" t="s">
        <v>189</v>
      </c>
      <c r="C23" s="76"/>
      <c r="D23" s="41" t="s">
        <v>22</v>
      </c>
      <c r="E23" s="68">
        <f>E24</f>
        <v>3544964</v>
      </c>
    </row>
    <row r="24" spans="1:5" ht="45.75" customHeight="1">
      <c r="A24" s="56" t="s">
        <v>201</v>
      </c>
      <c r="B24" s="43"/>
      <c r="C24" s="44">
        <v>1210521010</v>
      </c>
      <c r="D24" s="44" t="s">
        <v>22</v>
      </c>
      <c r="E24" s="80">
        <f>E25+E30+E38+E41+E42</f>
        <v>3544964</v>
      </c>
    </row>
    <row r="25" spans="1:5" ht="34.5" customHeight="1">
      <c r="A25" s="55" t="s">
        <v>30</v>
      </c>
      <c r="B25" s="45"/>
      <c r="C25" s="46"/>
      <c r="D25" s="47">
        <v>210</v>
      </c>
      <c r="E25" s="68">
        <f>E27+E28+E29</f>
        <v>1076449</v>
      </c>
    </row>
    <row r="26" spans="1:5" ht="15">
      <c r="A26" s="55" t="s">
        <v>1</v>
      </c>
      <c r="B26" s="43"/>
      <c r="C26" s="43"/>
      <c r="D26" s="42"/>
      <c r="E26" s="69"/>
    </row>
    <row r="27" spans="1:5" ht="15">
      <c r="A27" s="55" t="s">
        <v>31</v>
      </c>
      <c r="B27" s="45"/>
      <c r="C27" s="46"/>
      <c r="D27" s="47">
        <v>211</v>
      </c>
      <c r="E27" s="69">
        <v>824448</v>
      </c>
    </row>
    <row r="28" spans="1:5" ht="15">
      <c r="A28" s="57" t="s">
        <v>32</v>
      </c>
      <c r="B28" s="45"/>
      <c r="C28" s="46"/>
      <c r="D28" s="47">
        <v>212</v>
      </c>
      <c r="E28" s="69">
        <v>3000</v>
      </c>
    </row>
    <row r="29" spans="1:5" ht="15">
      <c r="A29" s="55" t="s">
        <v>136</v>
      </c>
      <c r="B29" s="45"/>
      <c r="C29" s="46"/>
      <c r="D29" s="47">
        <v>213</v>
      </c>
      <c r="E29" s="69">
        <v>249001</v>
      </c>
    </row>
    <row r="30" spans="1:5" ht="15">
      <c r="A30" s="55" t="s">
        <v>41</v>
      </c>
      <c r="B30" s="45"/>
      <c r="C30" s="46"/>
      <c r="D30" s="47">
        <v>220</v>
      </c>
      <c r="E30" s="68">
        <f>E32+E33+E34+E35+E36+E37</f>
        <v>1550441</v>
      </c>
    </row>
    <row r="31" spans="1:5" ht="15">
      <c r="A31" s="55" t="s">
        <v>1</v>
      </c>
      <c r="B31" s="45"/>
      <c r="C31" s="46"/>
      <c r="D31" s="47"/>
      <c r="E31" s="69"/>
    </row>
    <row r="32" spans="1:5" ht="15">
      <c r="A32" s="55" t="s">
        <v>33</v>
      </c>
      <c r="B32" s="45"/>
      <c r="C32" s="46"/>
      <c r="D32" s="47">
        <v>221</v>
      </c>
      <c r="E32" s="69">
        <v>15035</v>
      </c>
    </row>
    <row r="33" spans="1:5" ht="15">
      <c r="A33" s="55" t="s">
        <v>34</v>
      </c>
      <c r="B33" s="45"/>
      <c r="C33" s="46"/>
      <c r="D33" s="47">
        <v>222</v>
      </c>
      <c r="E33" s="69"/>
    </row>
    <row r="34" spans="1:5" ht="15">
      <c r="A34" s="55" t="s">
        <v>35</v>
      </c>
      <c r="B34" s="45"/>
      <c r="C34" s="46"/>
      <c r="D34" s="47">
        <v>223</v>
      </c>
      <c r="E34" s="69">
        <v>1228558</v>
      </c>
    </row>
    <row r="35" spans="1:5" ht="15">
      <c r="A35" s="55" t="s">
        <v>36</v>
      </c>
      <c r="B35" s="45"/>
      <c r="C35" s="46"/>
      <c r="D35" s="47">
        <v>224</v>
      </c>
      <c r="E35" s="69"/>
    </row>
    <row r="36" spans="1:5" ht="15">
      <c r="A36" s="55" t="s">
        <v>37</v>
      </c>
      <c r="B36" s="45"/>
      <c r="C36" s="46"/>
      <c r="D36" s="47">
        <v>225</v>
      </c>
      <c r="E36" s="69">
        <v>196164</v>
      </c>
    </row>
    <row r="37" spans="1:5" ht="18.75" customHeight="1">
      <c r="A37" s="55" t="s">
        <v>38</v>
      </c>
      <c r="B37" s="45"/>
      <c r="C37" s="46"/>
      <c r="D37" s="47">
        <v>226</v>
      </c>
      <c r="E37" s="69">
        <v>110684</v>
      </c>
    </row>
    <row r="38" spans="1:5" ht="15">
      <c r="A38" s="55" t="s">
        <v>58</v>
      </c>
      <c r="B38" s="45"/>
      <c r="C38" s="46"/>
      <c r="D38" s="47">
        <v>260</v>
      </c>
      <c r="E38" s="68">
        <f>E40</f>
        <v>0</v>
      </c>
    </row>
    <row r="39" spans="1:5" ht="15">
      <c r="A39" s="55" t="s">
        <v>1</v>
      </c>
      <c r="B39" s="45"/>
      <c r="C39" s="46"/>
      <c r="D39" s="47"/>
      <c r="E39" s="69"/>
    </row>
    <row r="40" spans="1:5" ht="15">
      <c r="A40" s="55" t="s">
        <v>59</v>
      </c>
      <c r="B40" s="45"/>
      <c r="C40" s="46"/>
      <c r="D40" s="47">
        <v>262</v>
      </c>
      <c r="E40" s="69"/>
    </row>
    <row r="41" spans="1:5" ht="15">
      <c r="A41" s="55" t="s">
        <v>60</v>
      </c>
      <c r="B41" s="45"/>
      <c r="C41" s="46"/>
      <c r="D41" s="47">
        <v>290</v>
      </c>
      <c r="E41" s="69">
        <v>918074</v>
      </c>
    </row>
    <row r="42" spans="1:5" ht="15">
      <c r="A42" s="55" t="s">
        <v>137</v>
      </c>
      <c r="B42" s="45"/>
      <c r="C42" s="46"/>
      <c r="D42" s="47">
        <v>300</v>
      </c>
      <c r="E42" s="68">
        <f>E44+E45</f>
        <v>0</v>
      </c>
    </row>
    <row r="43" spans="1:5" ht="15">
      <c r="A43" s="55" t="s">
        <v>1</v>
      </c>
      <c r="B43" s="45"/>
      <c r="C43" s="46"/>
      <c r="D43" s="47"/>
      <c r="E43" s="69"/>
    </row>
    <row r="44" spans="1:5" ht="15">
      <c r="A44" s="55" t="s">
        <v>39</v>
      </c>
      <c r="B44" s="45"/>
      <c r="C44" s="46"/>
      <c r="D44" s="47">
        <v>310</v>
      </c>
      <c r="E44" s="69"/>
    </row>
    <row r="45" spans="1:5" ht="15">
      <c r="A45" s="55" t="s">
        <v>40</v>
      </c>
      <c r="B45" s="45"/>
      <c r="C45" s="46"/>
      <c r="D45" s="47">
        <v>340</v>
      </c>
      <c r="E45" s="69"/>
    </row>
    <row r="46" spans="1:5" ht="15">
      <c r="A46" s="55"/>
      <c r="B46" s="45"/>
      <c r="C46" s="47"/>
      <c r="D46" s="47"/>
      <c r="E46" s="69"/>
    </row>
    <row r="47" spans="1:5" ht="15" hidden="1">
      <c r="A47" s="55" t="s">
        <v>173</v>
      </c>
      <c r="B47" s="45" t="s">
        <v>173</v>
      </c>
      <c r="C47" s="47"/>
      <c r="D47" s="47"/>
      <c r="E47" s="70">
        <f>E48</f>
        <v>0</v>
      </c>
    </row>
    <row r="48" spans="1:5" ht="25.5" hidden="1">
      <c r="A48" s="55" t="s">
        <v>142</v>
      </c>
      <c r="B48" s="45"/>
      <c r="C48" s="47">
        <v>5200900</v>
      </c>
      <c r="D48" s="47"/>
      <c r="E48" s="71">
        <f>E49</f>
        <v>0</v>
      </c>
    </row>
    <row r="49" spans="1:5" ht="25.5" hidden="1">
      <c r="A49" s="55" t="s">
        <v>30</v>
      </c>
      <c r="B49" s="45"/>
      <c r="C49" s="46"/>
      <c r="D49" s="47">
        <v>210</v>
      </c>
      <c r="E49" s="68">
        <f>E51+E52</f>
        <v>0</v>
      </c>
    </row>
    <row r="50" spans="1:5" ht="15" hidden="1">
      <c r="A50" s="55" t="s">
        <v>1</v>
      </c>
      <c r="B50" s="43"/>
      <c r="C50" s="43"/>
      <c r="D50" s="42"/>
      <c r="E50" s="69"/>
    </row>
    <row r="51" spans="1:5" ht="15" hidden="1">
      <c r="A51" s="55" t="s">
        <v>31</v>
      </c>
      <c r="B51" s="45"/>
      <c r="C51" s="47"/>
      <c r="D51" s="47">
        <v>211</v>
      </c>
      <c r="E51" s="69"/>
    </row>
    <row r="52" spans="1:5" ht="15" hidden="1">
      <c r="A52" s="55" t="s">
        <v>136</v>
      </c>
      <c r="B52" s="45"/>
      <c r="C52" s="47"/>
      <c r="D52" s="47">
        <v>213</v>
      </c>
      <c r="E52" s="69"/>
    </row>
    <row r="53" spans="1:5" ht="15" hidden="1">
      <c r="A53" s="55"/>
      <c r="B53" s="45"/>
      <c r="C53" s="47"/>
      <c r="D53" s="47"/>
      <c r="E53" s="69"/>
    </row>
    <row r="54" spans="1:5" ht="65.25" customHeight="1">
      <c r="A54" s="82" t="s">
        <v>188</v>
      </c>
      <c r="B54" s="45" t="s">
        <v>202</v>
      </c>
      <c r="C54" s="47"/>
      <c r="D54" s="47"/>
      <c r="E54" s="69">
        <f>E61+E55</f>
        <v>15897342</v>
      </c>
    </row>
    <row r="55" spans="1:5" ht="25.5" hidden="1">
      <c r="A55" s="55" t="s">
        <v>142</v>
      </c>
      <c r="B55" s="45"/>
      <c r="C55" s="47">
        <v>5201900</v>
      </c>
      <c r="D55" s="47"/>
      <c r="E55" s="71">
        <f>E56</f>
        <v>0</v>
      </c>
    </row>
    <row r="56" spans="1:5" ht="25.5" hidden="1">
      <c r="A56" s="55" t="s">
        <v>30</v>
      </c>
      <c r="B56" s="45"/>
      <c r="C56" s="46"/>
      <c r="D56" s="47">
        <v>210</v>
      </c>
      <c r="E56" s="68">
        <f>E58+E59</f>
        <v>0</v>
      </c>
    </row>
    <row r="57" spans="1:5" ht="15" hidden="1">
      <c r="A57" s="55" t="s">
        <v>1</v>
      </c>
      <c r="B57" s="43"/>
      <c r="C57" s="43"/>
      <c r="D57" s="42"/>
      <c r="E57" s="69"/>
    </row>
    <row r="58" spans="1:5" ht="15" hidden="1">
      <c r="A58" s="55" t="s">
        <v>31</v>
      </c>
      <c r="B58" s="45"/>
      <c r="C58" s="47"/>
      <c r="D58" s="47">
        <v>211</v>
      </c>
      <c r="E58" s="69"/>
    </row>
    <row r="59" spans="1:5" ht="15" hidden="1">
      <c r="A59" s="55" t="s">
        <v>136</v>
      </c>
      <c r="B59" s="45"/>
      <c r="C59" s="47"/>
      <c r="D59" s="47">
        <v>213</v>
      </c>
      <c r="E59" s="69"/>
    </row>
    <row r="60" spans="1:5" ht="15" hidden="1">
      <c r="A60" s="55"/>
      <c r="B60" s="45"/>
      <c r="C60" s="47"/>
      <c r="D60" s="47"/>
      <c r="E60" s="69"/>
    </row>
    <row r="61" spans="1:5" ht="76.5">
      <c r="A61" s="56" t="s">
        <v>188</v>
      </c>
      <c r="B61" s="43"/>
      <c r="C61" s="44">
        <v>1210376210</v>
      </c>
      <c r="D61" s="44"/>
      <c r="E61" s="81">
        <f>E62+E70+E66</f>
        <v>15897342</v>
      </c>
    </row>
    <row r="62" spans="1:5" ht="25.5">
      <c r="A62" s="55" t="s">
        <v>30</v>
      </c>
      <c r="B62" s="45"/>
      <c r="C62" s="46"/>
      <c r="D62" s="47">
        <v>210</v>
      </c>
      <c r="E62" s="68">
        <f>E64+E65</f>
        <v>15558184</v>
      </c>
    </row>
    <row r="63" spans="1:5" ht="15">
      <c r="A63" s="55" t="s">
        <v>1</v>
      </c>
      <c r="B63" s="43"/>
      <c r="C63" s="43"/>
      <c r="D63" s="42"/>
      <c r="E63" s="69"/>
    </row>
    <row r="64" spans="1:5" ht="15">
      <c r="A64" s="55" t="s">
        <v>31</v>
      </c>
      <c r="B64" s="45"/>
      <c r="C64" s="46"/>
      <c r="D64" s="47">
        <v>211</v>
      </c>
      <c r="E64" s="69">
        <v>11949450</v>
      </c>
    </row>
    <row r="65" spans="1:5" ht="15">
      <c r="A65" s="55" t="s">
        <v>136</v>
      </c>
      <c r="B65" s="45"/>
      <c r="C65" s="46"/>
      <c r="D65" s="47">
        <v>213</v>
      </c>
      <c r="E65" s="69">
        <v>3608734</v>
      </c>
    </row>
    <row r="66" spans="1:5" ht="15">
      <c r="A66" s="55" t="s">
        <v>41</v>
      </c>
      <c r="B66" s="45"/>
      <c r="C66" s="46"/>
      <c r="D66" s="47">
        <v>220</v>
      </c>
      <c r="E66" s="68">
        <f>E69+E68</f>
        <v>162409.34</v>
      </c>
    </row>
    <row r="67" spans="1:5" ht="15">
      <c r="A67" s="55" t="s">
        <v>1</v>
      </c>
      <c r="B67" s="45"/>
      <c r="C67" s="46"/>
      <c r="D67" s="47"/>
      <c r="E67" s="69"/>
    </row>
    <row r="68" spans="1:5" ht="15">
      <c r="A68" s="55" t="s">
        <v>33</v>
      </c>
      <c r="B68" s="45"/>
      <c r="C68" s="65"/>
      <c r="D68" s="47">
        <v>221</v>
      </c>
      <c r="E68" s="69">
        <v>112576.72</v>
      </c>
    </row>
    <row r="69" spans="1:5" ht="15">
      <c r="A69" s="55" t="s">
        <v>38</v>
      </c>
      <c r="B69" s="45"/>
      <c r="C69" s="46"/>
      <c r="D69" s="47">
        <v>226</v>
      </c>
      <c r="E69" s="69">
        <v>49832.62</v>
      </c>
    </row>
    <row r="70" spans="1:5" ht="15">
      <c r="A70" s="55" t="s">
        <v>137</v>
      </c>
      <c r="B70" s="45"/>
      <c r="C70" s="46"/>
      <c r="D70" s="47">
        <v>300</v>
      </c>
      <c r="E70" s="68">
        <f>E72+E73</f>
        <v>176748.66</v>
      </c>
    </row>
    <row r="71" spans="1:5" ht="15">
      <c r="A71" s="55" t="s">
        <v>1</v>
      </c>
      <c r="B71" s="45"/>
      <c r="C71" s="46"/>
      <c r="D71" s="47"/>
      <c r="E71" s="69"/>
    </row>
    <row r="72" spans="1:5" ht="15">
      <c r="A72" s="55" t="s">
        <v>39</v>
      </c>
      <c r="B72" s="45"/>
      <c r="C72" s="46"/>
      <c r="D72" s="47">
        <v>310</v>
      </c>
      <c r="E72" s="69">
        <v>138673</v>
      </c>
    </row>
    <row r="73" spans="1:5" ht="15">
      <c r="A73" s="55" t="s">
        <v>40</v>
      </c>
      <c r="B73" s="45"/>
      <c r="C73" s="46"/>
      <c r="D73" s="47">
        <v>340</v>
      </c>
      <c r="E73" s="69">
        <v>38075.66</v>
      </c>
    </row>
    <row r="74" spans="1:5" ht="15">
      <c r="A74" s="55"/>
      <c r="B74" s="45"/>
      <c r="C74" s="47"/>
      <c r="D74" s="47"/>
      <c r="E74" s="69"/>
    </row>
    <row r="75" spans="1:5" ht="15" hidden="1">
      <c r="A75" s="55"/>
      <c r="B75" s="45"/>
      <c r="C75" s="47"/>
      <c r="D75" s="47"/>
      <c r="E75" s="69"/>
    </row>
    <row r="76" spans="1:5" ht="15">
      <c r="A76" s="55" t="s">
        <v>183</v>
      </c>
      <c r="B76" s="41" t="s">
        <v>139</v>
      </c>
      <c r="C76" s="43"/>
      <c r="D76" s="41"/>
      <c r="E76" s="68">
        <f>E102+E155+E160+E167+E175+E172</f>
        <v>1637233.8499999999</v>
      </c>
    </row>
    <row r="77" spans="1:5" ht="38.25" hidden="1">
      <c r="A77" s="58" t="s">
        <v>172</v>
      </c>
      <c r="B77" s="45"/>
      <c r="C77" s="48">
        <v>3700000</v>
      </c>
      <c r="D77" s="48"/>
      <c r="E77" s="80">
        <f>E78+E81</f>
        <v>0</v>
      </c>
    </row>
    <row r="78" spans="1:5" ht="15" hidden="1">
      <c r="A78" s="55" t="s">
        <v>41</v>
      </c>
      <c r="B78" s="45"/>
      <c r="C78" s="46"/>
      <c r="D78" s="47">
        <v>220</v>
      </c>
      <c r="E78" s="68">
        <f>E80</f>
        <v>0</v>
      </c>
    </row>
    <row r="79" spans="1:5" ht="15" hidden="1">
      <c r="A79" s="55" t="s">
        <v>1</v>
      </c>
      <c r="B79" s="45"/>
      <c r="C79" s="46"/>
      <c r="D79" s="47"/>
      <c r="E79" s="69"/>
    </row>
    <row r="80" spans="1:5" ht="15" hidden="1">
      <c r="A80" s="55" t="s">
        <v>37</v>
      </c>
      <c r="B80" s="45"/>
      <c r="C80" s="46"/>
      <c r="D80" s="47">
        <v>225</v>
      </c>
      <c r="E80" s="69"/>
    </row>
    <row r="81" spans="1:5" ht="15" hidden="1">
      <c r="A81" s="55" t="s">
        <v>137</v>
      </c>
      <c r="B81" s="45"/>
      <c r="C81" s="46"/>
      <c r="D81" s="47">
        <v>300</v>
      </c>
      <c r="E81" s="68">
        <f>E83</f>
        <v>0</v>
      </c>
    </row>
    <row r="82" spans="1:5" ht="15" hidden="1">
      <c r="A82" s="55" t="s">
        <v>1</v>
      </c>
      <c r="B82" s="45"/>
      <c r="C82" s="46"/>
      <c r="D82" s="47"/>
      <c r="E82" s="69"/>
    </row>
    <row r="83" spans="1:5" ht="15" hidden="1">
      <c r="A83" s="55" t="s">
        <v>40</v>
      </c>
      <c r="B83" s="45"/>
      <c r="C83" s="46"/>
      <c r="D83" s="47">
        <v>340</v>
      </c>
      <c r="E83" s="69"/>
    </row>
    <row r="84" spans="1:5" ht="64.5" hidden="1">
      <c r="A84" s="56" t="s">
        <v>135</v>
      </c>
      <c r="B84" s="45"/>
      <c r="C84" s="48">
        <v>4219901</v>
      </c>
      <c r="D84" s="48"/>
      <c r="E84" s="80">
        <f>E85+E88</f>
        <v>0</v>
      </c>
    </row>
    <row r="85" spans="1:5" ht="15" hidden="1">
      <c r="A85" s="55" t="s">
        <v>41</v>
      </c>
      <c r="B85" s="45"/>
      <c r="C85" s="46"/>
      <c r="D85" s="47">
        <v>220</v>
      </c>
      <c r="E85" s="68">
        <f>E87</f>
        <v>0</v>
      </c>
    </row>
    <row r="86" spans="1:5" ht="15" hidden="1">
      <c r="A86" s="55" t="s">
        <v>1</v>
      </c>
      <c r="B86" s="45"/>
      <c r="C86" s="46"/>
      <c r="D86" s="47"/>
      <c r="E86" s="69"/>
    </row>
    <row r="87" spans="1:5" ht="15" hidden="1">
      <c r="A87" s="55" t="s">
        <v>38</v>
      </c>
      <c r="B87" s="45"/>
      <c r="C87" s="46"/>
      <c r="D87" s="47">
        <v>226</v>
      </c>
      <c r="E87" s="69"/>
    </row>
    <row r="88" spans="1:5" ht="15" hidden="1">
      <c r="A88" s="55"/>
      <c r="B88" s="45"/>
      <c r="C88" s="46"/>
      <c r="D88" s="47"/>
      <c r="E88" s="69"/>
    </row>
    <row r="89" spans="1:5" ht="90.75" customHeight="1" hidden="1">
      <c r="A89" s="55" t="s">
        <v>153</v>
      </c>
      <c r="B89" s="45"/>
      <c r="C89" s="65">
        <v>7950600</v>
      </c>
      <c r="D89" s="47"/>
      <c r="E89" s="71">
        <f>E93+E90</f>
        <v>0</v>
      </c>
    </row>
    <row r="90" spans="1:5" ht="15" hidden="1">
      <c r="A90" s="55" t="s">
        <v>41</v>
      </c>
      <c r="B90" s="45"/>
      <c r="C90" s="46"/>
      <c r="D90" s="47">
        <v>220</v>
      </c>
      <c r="E90" s="68">
        <f>E92</f>
        <v>0</v>
      </c>
    </row>
    <row r="91" spans="1:5" ht="15" hidden="1">
      <c r="A91" s="55" t="s">
        <v>1</v>
      </c>
      <c r="B91" s="45"/>
      <c r="C91" s="46"/>
      <c r="D91" s="47"/>
      <c r="E91" s="69"/>
    </row>
    <row r="92" spans="1:5" ht="15" hidden="1">
      <c r="A92" s="55" t="s">
        <v>37</v>
      </c>
      <c r="B92" s="45"/>
      <c r="C92" s="46"/>
      <c r="D92" s="47">
        <v>225</v>
      </c>
      <c r="E92" s="69"/>
    </row>
    <row r="93" spans="1:5" ht="15" hidden="1">
      <c r="A93" s="55" t="s">
        <v>137</v>
      </c>
      <c r="B93" s="45"/>
      <c r="C93" s="65"/>
      <c r="D93" s="47">
        <v>300</v>
      </c>
      <c r="E93" s="68">
        <f>E95</f>
        <v>0</v>
      </c>
    </row>
    <row r="94" spans="1:5" ht="15" hidden="1">
      <c r="A94" s="55" t="s">
        <v>1</v>
      </c>
      <c r="B94" s="45"/>
      <c r="C94" s="65"/>
      <c r="D94" s="47"/>
      <c r="E94" s="69"/>
    </row>
    <row r="95" spans="1:5" ht="15" hidden="1">
      <c r="A95" s="55" t="s">
        <v>39</v>
      </c>
      <c r="B95" s="45"/>
      <c r="C95" s="65"/>
      <c r="D95" s="47">
        <v>310</v>
      </c>
      <c r="E95" s="69"/>
    </row>
    <row r="96" spans="1:5" ht="15" hidden="1">
      <c r="A96" s="55"/>
      <c r="B96" s="45"/>
      <c r="C96" s="65"/>
      <c r="D96" s="47"/>
      <c r="E96" s="69"/>
    </row>
    <row r="97" spans="1:5" ht="38.25" hidden="1">
      <c r="A97" s="58" t="s">
        <v>172</v>
      </c>
      <c r="B97" s="45"/>
      <c r="C97" s="65">
        <v>7118090</v>
      </c>
      <c r="D97" s="47"/>
      <c r="E97" s="71">
        <f>E98+E111</f>
        <v>0</v>
      </c>
    </row>
    <row r="98" spans="1:5" ht="15" hidden="1">
      <c r="A98" s="55" t="s">
        <v>41</v>
      </c>
      <c r="B98" s="45"/>
      <c r="C98" s="65"/>
      <c r="D98" s="47">
        <v>220</v>
      </c>
      <c r="E98" s="68">
        <f>E100</f>
        <v>0</v>
      </c>
    </row>
    <row r="99" spans="1:5" ht="15" hidden="1">
      <c r="A99" s="55" t="s">
        <v>1</v>
      </c>
      <c r="B99" s="45"/>
      <c r="C99" s="65"/>
      <c r="D99" s="47"/>
      <c r="E99" s="69"/>
    </row>
    <row r="100" spans="1:5" ht="15" hidden="1">
      <c r="A100" s="55" t="s">
        <v>186</v>
      </c>
      <c r="B100" s="45"/>
      <c r="C100" s="65"/>
      <c r="D100" s="47">
        <v>225</v>
      </c>
      <c r="E100" s="69"/>
    </row>
    <row r="101" spans="1:5" ht="15">
      <c r="A101" s="55"/>
      <c r="B101" s="45"/>
      <c r="C101" s="47"/>
      <c r="D101" s="47"/>
      <c r="E101" s="69"/>
    </row>
    <row r="102" spans="1:5" ht="25.5">
      <c r="A102" s="58" t="s">
        <v>204</v>
      </c>
      <c r="B102" s="45"/>
      <c r="C102" s="65">
        <v>1210921100</v>
      </c>
      <c r="D102" s="47"/>
      <c r="E102" s="71">
        <f>E103+E115</f>
        <v>785877</v>
      </c>
    </row>
    <row r="103" spans="1:5" ht="15">
      <c r="A103" s="55" t="s">
        <v>41</v>
      </c>
      <c r="B103" s="45"/>
      <c r="C103" s="65"/>
      <c r="D103" s="47">
        <v>220</v>
      </c>
      <c r="E103" s="68">
        <f>E105</f>
        <v>785877</v>
      </c>
    </row>
    <row r="104" spans="1:5" ht="15">
      <c r="A104" s="55" t="s">
        <v>1</v>
      </c>
      <c r="B104" s="45"/>
      <c r="C104" s="65"/>
      <c r="D104" s="47"/>
      <c r="E104" s="69"/>
    </row>
    <row r="105" spans="1:5" ht="15">
      <c r="A105" s="55" t="s">
        <v>38</v>
      </c>
      <c r="B105" s="45"/>
      <c r="C105" s="65"/>
      <c r="D105" s="47">
        <v>226</v>
      </c>
      <c r="E105" s="69">
        <v>785877</v>
      </c>
    </row>
    <row r="106" spans="1:5" ht="15" hidden="1">
      <c r="A106" s="55"/>
      <c r="B106" s="45"/>
      <c r="C106" s="46"/>
      <c r="D106" s="47"/>
      <c r="E106" s="69"/>
    </row>
    <row r="107" spans="1:5" ht="50.25" customHeight="1" hidden="1">
      <c r="A107" s="55" t="s">
        <v>179</v>
      </c>
      <c r="B107" s="45"/>
      <c r="C107" s="65">
        <v>7956100</v>
      </c>
      <c r="D107" s="47"/>
      <c r="E107" s="71">
        <f>E111+E108</f>
        <v>0</v>
      </c>
    </row>
    <row r="108" spans="1:5" ht="15" hidden="1">
      <c r="A108" s="55" t="s">
        <v>41</v>
      </c>
      <c r="B108" s="45"/>
      <c r="C108" s="65"/>
      <c r="D108" s="47">
        <v>220</v>
      </c>
      <c r="E108" s="68">
        <f>E110</f>
        <v>0</v>
      </c>
    </row>
    <row r="109" spans="1:5" ht="15" hidden="1">
      <c r="A109" s="55" t="s">
        <v>1</v>
      </c>
      <c r="B109" s="45"/>
      <c r="C109" s="65"/>
      <c r="D109" s="47"/>
      <c r="E109" s="69"/>
    </row>
    <row r="110" spans="1:5" ht="15" hidden="1">
      <c r="A110" s="55" t="s">
        <v>38</v>
      </c>
      <c r="B110" s="45"/>
      <c r="C110" s="65"/>
      <c r="D110" s="47">
        <v>226</v>
      </c>
      <c r="E110" s="69"/>
    </row>
    <row r="111" spans="1:5" ht="15" hidden="1">
      <c r="A111" s="55" t="s">
        <v>137</v>
      </c>
      <c r="B111" s="45"/>
      <c r="C111" s="65"/>
      <c r="D111" s="47">
        <v>300</v>
      </c>
      <c r="E111" s="68">
        <f>E113</f>
        <v>0</v>
      </c>
    </row>
    <row r="112" spans="1:5" ht="15" hidden="1">
      <c r="A112" s="55" t="s">
        <v>1</v>
      </c>
      <c r="B112" s="45"/>
      <c r="C112" s="65"/>
      <c r="D112" s="47"/>
      <c r="E112" s="69"/>
    </row>
    <row r="113" spans="1:5" ht="15" hidden="1">
      <c r="A113" s="55" t="s">
        <v>178</v>
      </c>
      <c r="B113" s="45"/>
      <c r="C113" s="65"/>
      <c r="D113" s="47">
        <v>310</v>
      </c>
      <c r="E113" s="70"/>
    </row>
    <row r="114" spans="1:5" ht="15" hidden="1">
      <c r="A114" s="55"/>
      <c r="B114" s="45"/>
      <c r="C114" s="65"/>
      <c r="D114" s="47"/>
      <c r="E114" s="69"/>
    </row>
    <row r="115" spans="1:5" ht="15">
      <c r="A115" s="55" t="s">
        <v>137</v>
      </c>
      <c r="B115" s="45"/>
      <c r="C115" s="65"/>
      <c r="D115" s="47">
        <v>300</v>
      </c>
      <c r="E115" s="68">
        <f>E117</f>
        <v>0</v>
      </c>
    </row>
    <row r="116" spans="1:5" ht="15">
      <c r="A116" s="55" t="s">
        <v>1</v>
      </c>
      <c r="B116" s="45"/>
      <c r="C116" s="65"/>
      <c r="D116" s="47"/>
      <c r="E116" s="69"/>
    </row>
    <row r="117" spans="1:5" ht="15">
      <c r="A117" s="55" t="s">
        <v>40</v>
      </c>
      <c r="B117" s="45"/>
      <c r="C117" s="65"/>
      <c r="D117" s="47">
        <v>340</v>
      </c>
      <c r="E117" s="70"/>
    </row>
    <row r="118" spans="1:5" ht="15">
      <c r="A118" s="55"/>
      <c r="B118" s="45"/>
      <c r="C118" s="65"/>
      <c r="D118" s="47"/>
      <c r="E118" s="70"/>
    </row>
    <row r="119" spans="1:5" ht="15" hidden="1">
      <c r="A119" s="55"/>
      <c r="B119" s="45"/>
      <c r="C119" s="65">
        <v>7137115</v>
      </c>
      <c r="D119" s="47"/>
      <c r="E119" s="71">
        <f>E120</f>
        <v>0</v>
      </c>
    </row>
    <row r="120" spans="1:5" ht="15" hidden="1">
      <c r="A120" s="55" t="s">
        <v>41</v>
      </c>
      <c r="B120" s="45"/>
      <c r="C120" s="65"/>
      <c r="D120" s="47">
        <v>220</v>
      </c>
      <c r="E120" s="68">
        <f>E122</f>
        <v>0</v>
      </c>
    </row>
    <row r="121" spans="1:5" ht="15" hidden="1">
      <c r="A121" s="55" t="s">
        <v>1</v>
      </c>
      <c r="B121" s="45"/>
      <c r="C121" s="65"/>
      <c r="D121" s="47"/>
      <c r="E121" s="69"/>
    </row>
    <row r="122" spans="1:5" ht="15" hidden="1">
      <c r="A122" s="55" t="s">
        <v>38</v>
      </c>
      <c r="B122" s="45"/>
      <c r="C122" s="65"/>
      <c r="D122" s="47">
        <v>226</v>
      </c>
      <c r="E122" s="70"/>
    </row>
    <row r="123" spans="1:5" ht="15" hidden="1">
      <c r="A123" s="55"/>
      <c r="B123" s="45"/>
      <c r="C123" s="65"/>
      <c r="D123" s="47"/>
      <c r="E123" s="70"/>
    </row>
    <row r="124" spans="1:5" ht="38.25" hidden="1">
      <c r="A124" s="55" t="s">
        <v>154</v>
      </c>
      <c r="B124" s="45"/>
      <c r="C124" s="65">
        <v>7957100</v>
      </c>
      <c r="D124" s="47"/>
      <c r="E124" s="71">
        <f>E125</f>
        <v>0</v>
      </c>
    </row>
    <row r="125" spans="1:5" ht="15" hidden="1">
      <c r="A125" s="55" t="s">
        <v>41</v>
      </c>
      <c r="B125" s="45"/>
      <c r="C125" s="65"/>
      <c r="D125" s="47">
        <v>220</v>
      </c>
      <c r="E125" s="68">
        <f>E127</f>
        <v>0</v>
      </c>
    </row>
    <row r="126" spans="1:5" ht="15" hidden="1">
      <c r="A126" s="55" t="s">
        <v>1</v>
      </c>
      <c r="B126" s="45"/>
      <c r="C126" s="65"/>
      <c r="D126" s="47"/>
      <c r="E126" s="69"/>
    </row>
    <row r="127" spans="1:5" ht="15" hidden="1">
      <c r="A127" s="55" t="s">
        <v>38</v>
      </c>
      <c r="B127" s="45"/>
      <c r="C127" s="65"/>
      <c r="D127" s="47">
        <v>226</v>
      </c>
      <c r="E127" s="70"/>
    </row>
    <row r="128" spans="1:5" ht="15" hidden="1">
      <c r="A128" s="55"/>
      <c r="B128" s="45"/>
      <c r="C128" s="65"/>
      <c r="D128" s="47"/>
      <c r="E128" s="70"/>
    </row>
    <row r="129" spans="1:5" ht="79.5" customHeight="1" hidden="1">
      <c r="A129" s="55" t="s">
        <v>170</v>
      </c>
      <c r="B129" s="45" t="s">
        <v>171</v>
      </c>
      <c r="C129" s="65"/>
      <c r="D129" s="47"/>
      <c r="E129" s="70">
        <f>E130</f>
        <v>0</v>
      </c>
    </row>
    <row r="130" spans="1:5" ht="57" customHeight="1" hidden="1">
      <c r="A130" s="56" t="s">
        <v>135</v>
      </c>
      <c r="B130" s="45"/>
      <c r="C130" s="65">
        <v>4219901</v>
      </c>
      <c r="D130" s="47"/>
      <c r="E130" s="71">
        <f>E131</f>
        <v>0</v>
      </c>
    </row>
    <row r="131" spans="1:5" ht="15" hidden="1">
      <c r="A131" s="55" t="s">
        <v>41</v>
      </c>
      <c r="B131" s="45"/>
      <c r="C131" s="65"/>
      <c r="D131" s="47">
        <v>220</v>
      </c>
      <c r="E131" s="68">
        <f>E133</f>
        <v>0</v>
      </c>
    </row>
    <row r="132" spans="1:5" ht="15" hidden="1">
      <c r="A132" s="55" t="s">
        <v>1</v>
      </c>
      <c r="B132" s="45"/>
      <c r="C132" s="65"/>
      <c r="D132" s="47"/>
      <c r="E132" s="69"/>
    </row>
    <row r="133" spans="1:5" ht="15" hidden="1">
      <c r="A133" s="55" t="s">
        <v>35</v>
      </c>
      <c r="B133" s="45"/>
      <c r="C133" s="65"/>
      <c r="D133" s="47">
        <v>223</v>
      </c>
      <c r="E133" s="70"/>
    </row>
    <row r="134" spans="1:5" ht="15" hidden="1">
      <c r="A134" s="55"/>
      <c r="B134" s="45"/>
      <c r="C134" s="65"/>
      <c r="D134" s="47"/>
      <c r="E134" s="70"/>
    </row>
    <row r="135" spans="1:5" ht="51" hidden="1">
      <c r="A135" s="55" t="s">
        <v>167</v>
      </c>
      <c r="B135" s="45" t="s">
        <v>169</v>
      </c>
      <c r="C135" s="65"/>
      <c r="D135" s="47"/>
      <c r="E135" s="70"/>
    </row>
    <row r="136" spans="1:5" ht="105" customHeight="1" hidden="1">
      <c r="A136" s="58" t="s">
        <v>168</v>
      </c>
      <c r="B136" s="45"/>
      <c r="C136" s="79">
        <v>7950600</v>
      </c>
      <c r="D136" s="47"/>
      <c r="E136" s="81"/>
    </row>
    <row r="137" spans="1:5" ht="15" hidden="1">
      <c r="A137" s="55" t="s">
        <v>41</v>
      </c>
      <c r="B137" s="45"/>
      <c r="C137" s="65"/>
      <c r="D137" s="47">
        <v>220</v>
      </c>
      <c r="E137" s="68">
        <f>E139</f>
        <v>0</v>
      </c>
    </row>
    <row r="138" spans="1:5" ht="15" hidden="1">
      <c r="A138" s="55" t="s">
        <v>1</v>
      </c>
      <c r="B138" s="45"/>
      <c r="C138" s="65"/>
      <c r="D138" s="47"/>
      <c r="E138" s="69"/>
    </row>
    <row r="139" spans="1:5" ht="15" hidden="1">
      <c r="A139" s="55" t="s">
        <v>37</v>
      </c>
      <c r="B139" s="45"/>
      <c r="C139" s="46"/>
      <c r="D139" s="47">
        <v>225</v>
      </c>
      <c r="E139" s="69"/>
    </row>
    <row r="140" spans="1:5" ht="15" hidden="1">
      <c r="A140" s="55" t="s">
        <v>138</v>
      </c>
      <c r="B140" s="45"/>
      <c r="C140" s="65"/>
      <c r="D140" s="47"/>
      <c r="E140" s="69"/>
    </row>
    <row r="141" spans="1:5" ht="25.5" hidden="1">
      <c r="A141" s="55" t="s">
        <v>140</v>
      </c>
      <c r="B141" s="49" t="s">
        <v>141</v>
      </c>
      <c r="C141" s="65"/>
      <c r="D141" s="47"/>
      <c r="E141" s="70">
        <f>E142</f>
        <v>0</v>
      </c>
    </row>
    <row r="142" spans="1:5" ht="25.5" hidden="1">
      <c r="A142" s="56" t="s">
        <v>142</v>
      </c>
      <c r="B142" s="43"/>
      <c r="C142" s="44">
        <v>5200900</v>
      </c>
      <c r="D142" s="44"/>
      <c r="E142" s="80">
        <f>E143</f>
        <v>0</v>
      </c>
    </row>
    <row r="143" spans="1:5" ht="25.5" hidden="1">
      <c r="A143" s="55" t="s">
        <v>30</v>
      </c>
      <c r="B143" s="45"/>
      <c r="C143" s="65"/>
      <c r="D143" s="47">
        <v>210</v>
      </c>
      <c r="E143" s="68">
        <f>E145+E146</f>
        <v>0</v>
      </c>
    </row>
    <row r="144" spans="1:5" ht="15" hidden="1">
      <c r="A144" s="55" t="s">
        <v>1</v>
      </c>
      <c r="B144" s="43"/>
      <c r="C144" s="66"/>
      <c r="D144" s="42"/>
      <c r="E144" s="69"/>
    </row>
    <row r="145" spans="1:5" ht="15" hidden="1">
      <c r="A145" s="55" t="s">
        <v>31</v>
      </c>
      <c r="B145" s="45"/>
      <c r="C145" s="65"/>
      <c r="D145" s="47">
        <v>211</v>
      </c>
      <c r="E145" s="69"/>
    </row>
    <row r="146" spans="1:5" ht="15" hidden="1">
      <c r="A146" s="55" t="s">
        <v>136</v>
      </c>
      <c r="B146" s="45"/>
      <c r="C146" s="65"/>
      <c r="D146" s="47">
        <v>213</v>
      </c>
      <c r="E146" s="69"/>
    </row>
    <row r="147" spans="1:5" ht="15" hidden="1">
      <c r="A147" s="55" t="s">
        <v>138</v>
      </c>
      <c r="B147" s="45"/>
      <c r="C147" s="65"/>
      <c r="D147" s="47"/>
      <c r="E147" s="69"/>
    </row>
    <row r="148" spans="1:5" ht="20.25" customHeight="1" hidden="1">
      <c r="A148" s="55" t="s">
        <v>182</v>
      </c>
      <c r="B148" s="50" t="s">
        <v>155</v>
      </c>
      <c r="C148" s="65"/>
      <c r="D148" s="47"/>
      <c r="E148" s="70">
        <f>E149+E160</f>
        <v>0</v>
      </c>
    </row>
    <row r="149" spans="1:5" ht="174.75" customHeight="1" hidden="1">
      <c r="A149" s="56" t="s">
        <v>185</v>
      </c>
      <c r="B149" s="43"/>
      <c r="C149" s="44">
        <v>7137423</v>
      </c>
      <c r="D149" s="44"/>
      <c r="E149" s="80">
        <f>E150</f>
        <v>0</v>
      </c>
    </row>
    <row r="150" spans="1:5" ht="15" hidden="1">
      <c r="A150" s="55" t="s">
        <v>58</v>
      </c>
      <c r="B150" s="45"/>
      <c r="C150" s="65"/>
      <c r="D150" s="47">
        <v>260</v>
      </c>
      <c r="E150" s="68">
        <f>E152</f>
        <v>0</v>
      </c>
    </row>
    <row r="151" spans="1:5" ht="15" hidden="1">
      <c r="A151" s="55" t="s">
        <v>1</v>
      </c>
      <c r="B151" s="45"/>
      <c r="C151" s="65"/>
      <c r="D151" s="47"/>
      <c r="E151" s="69"/>
    </row>
    <row r="152" spans="1:5" ht="15" hidden="1">
      <c r="A152" s="55" t="s">
        <v>59</v>
      </c>
      <c r="B152" s="45"/>
      <c r="C152" s="65"/>
      <c r="D152" s="47">
        <v>262</v>
      </c>
      <c r="E152" s="69"/>
    </row>
    <row r="153" spans="1:5" ht="15" hidden="1">
      <c r="A153" s="55"/>
      <c r="B153" s="45"/>
      <c r="C153" s="65"/>
      <c r="D153" s="47"/>
      <c r="E153" s="69"/>
    </row>
    <row r="154" spans="1:5" ht="15" hidden="1">
      <c r="A154" s="55" t="s">
        <v>182</v>
      </c>
      <c r="B154" s="77" t="s">
        <v>155</v>
      </c>
      <c r="C154" s="65"/>
      <c r="D154" s="47"/>
      <c r="E154" s="70"/>
    </row>
    <row r="155" spans="1:5" ht="38.25">
      <c r="A155" s="58" t="s">
        <v>203</v>
      </c>
      <c r="B155" s="45"/>
      <c r="C155" s="65">
        <v>1211021120</v>
      </c>
      <c r="D155" s="47"/>
      <c r="E155" s="71">
        <f>E156</f>
        <v>105000</v>
      </c>
    </row>
    <row r="156" spans="1:5" ht="15">
      <c r="A156" s="55" t="s">
        <v>41</v>
      </c>
      <c r="B156" s="45"/>
      <c r="C156" s="65"/>
      <c r="D156" s="47">
        <v>220</v>
      </c>
      <c r="E156" s="68">
        <f>E158</f>
        <v>105000</v>
      </c>
    </row>
    <row r="157" spans="1:5" ht="15">
      <c r="A157" s="55" t="s">
        <v>1</v>
      </c>
      <c r="B157" s="45"/>
      <c r="C157" s="65"/>
      <c r="D157" s="47"/>
      <c r="E157" s="69"/>
    </row>
    <row r="158" spans="1:5" ht="15">
      <c r="A158" s="55" t="s">
        <v>38</v>
      </c>
      <c r="B158" s="45"/>
      <c r="C158" s="65"/>
      <c r="D158" s="47">
        <v>226</v>
      </c>
      <c r="E158" s="70">
        <v>105000</v>
      </c>
    </row>
    <row r="159" spans="1:5" ht="18" customHeight="1">
      <c r="A159" s="55"/>
      <c r="B159" s="45"/>
      <c r="C159" s="65"/>
      <c r="D159" s="47"/>
      <c r="E159" s="69"/>
    </row>
    <row r="160" spans="1:5" ht="39" hidden="1">
      <c r="A160" s="56" t="s">
        <v>190</v>
      </c>
      <c r="B160" s="45"/>
      <c r="C160" s="65">
        <v>9992101</v>
      </c>
      <c r="D160" s="47"/>
      <c r="E160" s="71">
        <f>E161</f>
        <v>0</v>
      </c>
    </row>
    <row r="161" spans="1:5" ht="15" hidden="1">
      <c r="A161" s="55" t="s">
        <v>41</v>
      </c>
      <c r="B161" s="45"/>
      <c r="C161" s="46"/>
      <c r="D161" s="47">
        <v>220</v>
      </c>
      <c r="E161" s="68">
        <f>E163+E164</f>
        <v>0</v>
      </c>
    </row>
    <row r="162" spans="1:5" ht="15" hidden="1">
      <c r="A162" s="55" t="s">
        <v>1</v>
      </c>
      <c r="B162" s="43"/>
      <c r="C162" s="43"/>
      <c r="D162" s="42"/>
      <c r="E162" s="69"/>
    </row>
    <row r="163" spans="1:5" ht="15" hidden="1">
      <c r="A163" s="55" t="s">
        <v>37</v>
      </c>
      <c r="B163" s="45"/>
      <c r="C163" s="46"/>
      <c r="D163" s="47">
        <v>225</v>
      </c>
      <c r="E163" s="69"/>
    </row>
    <row r="164" spans="1:5" ht="15" hidden="1">
      <c r="A164" s="55" t="s">
        <v>136</v>
      </c>
      <c r="B164" s="45"/>
      <c r="C164" s="46"/>
      <c r="D164" s="47">
        <v>22</v>
      </c>
      <c r="E164" s="69"/>
    </row>
    <row r="165" spans="1:5" ht="15" hidden="1">
      <c r="A165" s="55"/>
      <c r="B165" s="45"/>
      <c r="C165" s="65"/>
      <c r="D165" s="47"/>
      <c r="E165" s="70"/>
    </row>
    <row r="166" spans="1:5" ht="15" hidden="1">
      <c r="A166" s="55"/>
      <c r="B166" s="45"/>
      <c r="C166" s="65"/>
      <c r="D166" s="47"/>
      <c r="E166" s="69"/>
    </row>
    <row r="167" spans="1:5" ht="64.5">
      <c r="A167" s="56" t="s">
        <v>200</v>
      </c>
      <c r="B167" s="45"/>
      <c r="C167" s="65">
        <v>1211221140</v>
      </c>
      <c r="D167" s="47"/>
      <c r="E167" s="71">
        <f>E168</f>
        <v>665826.11</v>
      </c>
    </row>
    <row r="168" spans="1:5" ht="15">
      <c r="A168" s="55" t="s">
        <v>41</v>
      </c>
      <c r="B168" s="45"/>
      <c r="C168" s="46"/>
      <c r="D168" s="47">
        <v>220</v>
      </c>
      <c r="E168" s="68">
        <f>E170+E171</f>
        <v>665826.11</v>
      </c>
    </row>
    <row r="169" spans="1:5" ht="15">
      <c r="A169" s="55" t="s">
        <v>1</v>
      </c>
      <c r="B169" s="43"/>
      <c r="C169" s="43"/>
      <c r="D169" s="42"/>
      <c r="E169" s="69"/>
    </row>
    <row r="170" spans="1:5" ht="15">
      <c r="A170" s="55" t="s">
        <v>37</v>
      </c>
      <c r="B170" s="45"/>
      <c r="C170" s="46"/>
      <c r="D170" s="47">
        <v>225</v>
      </c>
      <c r="E170" s="69">
        <v>665826.11</v>
      </c>
    </row>
    <row r="171" spans="1:5" ht="15">
      <c r="A171" s="55"/>
      <c r="B171" s="45"/>
      <c r="C171" s="46"/>
      <c r="D171" s="47"/>
      <c r="E171" s="69"/>
    </row>
    <row r="172" spans="1:5" ht="15">
      <c r="A172" s="56" t="s">
        <v>206</v>
      </c>
      <c r="B172" s="45"/>
      <c r="C172" s="65">
        <v>9940090300</v>
      </c>
      <c r="D172" s="47"/>
      <c r="E172" s="71">
        <f>E173+E178</f>
        <v>2000</v>
      </c>
    </row>
    <row r="173" spans="1:5" ht="15">
      <c r="A173" s="55" t="s">
        <v>60</v>
      </c>
      <c r="B173" s="45"/>
      <c r="C173" s="46"/>
      <c r="D173" s="47">
        <v>290</v>
      </c>
      <c r="E173" s="68">
        <v>2000</v>
      </c>
    </row>
    <row r="174" spans="1:5" ht="15">
      <c r="A174" s="55"/>
      <c r="B174" s="45"/>
      <c r="C174" s="46"/>
      <c r="D174" s="47"/>
      <c r="E174" s="69"/>
    </row>
    <row r="175" spans="1:5" ht="39">
      <c r="A175" s="56" t="s">
        <v>201</v>
      </c>
      <c r="B175" s="45"/>
      <c r="C175" s="65">
        <v>9990021010</v>
      </c>
      <c r="D175" s="47"/>
      <c r="E175" s="71">
        <f>E176+E180</f>
        <v>78530.74</v>
      </c>
    </row>
    <row r="176" spans="1:5" ht="25.5">
      <c r="A176" s="55" t="s">
        <v>30</v>
      </c>
      <c r="B176" s="45"/>
      <c r="C176" s="46"/>
      <c r="D176" s="47">
        <v>210</v>
      </c>
      <c r="E176" s="68">
        <f>E178+E179</f>
        <v>19979.52</v>
      </c>
    </row>
    <row r="177" spans="1:5" ht="15">
      <c r="A177" s="55" t="s">
        <v>1</v>
      </c>
      <c r="B177" s="43"/>
      <c r="C177" s="43"/>
      <c r="D177" s="42"/>
      <c r="E177" s="69"/>
    </row>
    <row r="178" spans="1:5" ht="15" hidden="1">
      <c r="A178" s="55" t="s">
        <v>37</v>
      </c>
      <c r="B178" s="45"/>
      <c r="C178" s="46"/>
      <c r="D178" s="47">
        <v>225</v>
      </c>
      <c r="E178" s="69"/>
    </row>
    <row r="179" spans="1:5" ht="15">
      <c r="A179" s="55" t="s">
        <v>136</v>
      </c>
      <c r="B179" s="45"/>
      <c r="C179" s="46"/>
      <c r="D179" s="47">
        <v>213</v>
      </c>
      <c r="E179" s="69">
        <v>19979.52</v>
      </c>
    </row>
    <row r="180" spans="1:5" ht="15">
      <c r="A180" s="55" t="s">
        <v>41</v>
      </c>
      <c r="B180" s="45"/>
      <c r="C180" s="46"/>
      <c r="D180" s="47">
        <v>220</v>
      </c>
      <c r="E180" s="68">
        <f>E182+E183</f>
        <v>58551.22</v>
      </c>
    </row>
    <row r="181" spans="1:5" ht="15">
      <c r="A181" s="55" t="s">
        <v>1</v>
      </c>
      <c r="B181" s="43"/>
      <c r="C181" s="43"/>
      <c r="D181" s="42"/>
      <c r="E181" s="69"/>
    </row>
    <row r="182" spans="1:5" ht="15">
      <c r="A182" s="55" t="s">
        <v>37</v>
      </c>
      <c r="B182" s="45"/>
      <c r="C182" s="46"/>
      <c r="D182" s="47">
        <v>225</v>
      </c>
      <c r="E182" s="69">
        <v>26269.98</v>
      </c>
    </row>
    <row r="183" spans="1:5" ht="15">
      <c r="A183" s="55" t="s">
        <v>38</v>
      </c>
      <c r="B183" s="45"/>
      <c r="C183" s="46"/>
      <c r="D183" s="47">
        <v>226</v>
      </c>
      <c r="E183" s="69">
        <v>32281.24</v>
      </c>
    </row>
    <row r="184" spans="1:5" ht="15">
      <c r="A184" s="55"/>
      <c r="B184" s="45"/>
      <c r="C184" s="65"/>
      <c r="D184" s="47"/>
      <c r="E184" s="70"/>
    </row>
    <row r="185" spans="1:5" ht="15">
      <c r="A185" s="55" t="s">
        <v>183</v>
      </c>
      <c r="B185" s="41" t="s">
        <v>155</v>
      </c>
      <c r="C185" s="43"/>
      <c r="D185" s="41"/>
      <c r="E185" s="68">
        <f>E186+E191</f>
        <v>397026</v>
      </c>
    </row>
    <row r="186" spans="1:5" ht="38.25">
      <c r="A186" s="58" t="s">
        <v>193</v>
      </c>
      <c r="B186" s="45"/>
      <c r="C186" s="65">
        <v>1211071150</v>
      </c>
      <c r="D186" s="47"/>
      <c r="E186" s="71">
        <f>E187</f>
        <v>152250</v>
      </c>
    </row>
    <row r="187" spans="1:5" ht="15">
      <c r="A187" s="55" t="s">
        <v>41</v>
      </c>
      <c r="B187" s="45"/>
      <c r="C187" s="65"/>
      <c r="D187" s="47">
        <v>220</v>
      </c>
      <c r="E187" s="68">
        <f>E189</f>
        <v>152250</v>
      </c>
    </row>
    <row r="188" spans="1:5" ht="15">
      <c r="A188" s="55" t="s">
        <v>1</v>
      </c>
      <c r="B188" s="45"/>
      <c r="C188" s="65"/>
      <c r="D188" s="47"/>
      <c r="E188" s="69"/>
    </row>
    <row r="189" spans="1:5" ht="15">
      <c r="A189" s="55" t="s">
        <v>38</v>
      </c>
      <c r="B189" s="45"/>
      <c r="C189" s="65"/>
      <c r="D189" s="47">
        <v>226</v>
      </c>
      <c r="E189" s="70">
        <v>152250</v>
      </c>
    </row>
    <row r="190" spans="1:5" ht="15">
      <c r="A190" s="55"/>
      <c r="B190" s="45"/>
      <c r="C190" s="65"/>
      <c r="D190" s="47"/>
      <c r="E190" s="69"/>
    </row>
    <row r="191" spans="1:5" ht="90.75" customHeight="1">
      <c r="A191" s="56" t="s">
        <v>194</v>
      </c>
      <c r="B191" s="43"/>
      <c r="C191" s="44">
        <v>1212076240</v>
      </c>
      <c r="D191" s="44"/>
      <c r="E191" s="81">
        <f>E192</f>
        <v>244776</v>
      </c>
    </row>
    <row r="192" spans="1:5" ht="25.5">
      <c r="A192" s="55" t="s">
        <v>30</v>
      </c>
      <c r="B192" s="45"/>
      <c r="C192" s="46"/>
      <c r="D192" s="47">
        <v>210</v>
      </c>
      <c r="E192" s="68">
        <f>E194+E195</f>
        <v>244776</v>
      </c>
    </row>
    <row r="193" spans="1:5" ht="15">
      <c r="A193" s="55" t="s">
        <v>1</v>
      </c>
      <c r="B193" s="43"/>
      <c r="C193" s="43"/>
      <c r="D193" s="42"/>
      <c r="E193" s="69"/>
    </row>
    <row r="194" spans="1:5" ht="15">
      <c r="A194" s="55" t="s">
        <v>31</v>
      </c>
      <c r="B194" s="45"/>
      <c r="C194" s="46"/>
      <c r="D194" s="47">
        <v>211</v>
      </c>
      <c r="E194" s="69">
        <v>188000</v>
      </c>
    </row>
    <row r="195" spans="1:5" ht="15">
      <c r="A195" s="55" t="s">
        <v>136</v>
      </c>
      <c r="B195" s="45"/>
      <c r="C195" s="46"/>
      <c r="D195" s="47">
        <v>213</v>
      </c>
      <c r="E195" s="69">
        <v>56776</v>
      </c>
    </row>
    <row r="196" spans="1:5" ht="15">
      <c r="A196" s="55" t="s">
        <v>138</v>
      </c>
      <c r="B196" s="45"/>
      <c r="C196" s="65"/>
      <c r="D196" s="47"/>
      <c r="E196" s="69"/>
    </row>
    <row r="197" spans="1:5" ht="96" customHeight="1">
      <c r="A197" s="53" t="s">
        <v>134</v>
      </c>
      <c r="B197" s="41" t="s">
        <v>143</v>
      </c>
      <c r="C197" s="66"/>
      <c r="D197" s="41"/>
      <c r="E197" s="81">
        <f>E198+E203+E216</f>
        <v>1288656.17</v>
      </c>
    </row>
    <row r="198" spans="1:5" ht="25.5">
      <c r="A198" s="55" t="s">
        <v>30</v>
      </c>
      <c r="B198" s="45"/>
      <c r="C198" s="65"/>
      <c r="D198" s="47">
        <v>210</v>
      </c>
      <c r="E198" s="68">
        <f>E200+E202</f>
        <v>697763.9299999999</v>
      </c>
    </row>
    <row r="199" spans="1:5" ht="15">
      <c r="A199" s="55" t="s">
        <v>1</v>
      </c>
      <c r="B199" s="43"/>
      <c r="C199" s="66"/>
      <c r="D199" s="42"/>
      <c r="E199" s="69"/>
    </row>
    <row r="200" spans="1:6" ht="15">
      <c r="A200" s="55" t="s">
        <v>31</v>
      </c>
      <c r="B200" s="45"/>
      <c r="C200" s="65"/>
      <c r="D200" s="47">
        <v>211</v>
      </c>
      <c r="E200" s="69">
        <v>535917</v>
      </c>
      <c r="F200" t="s">
        <v>187</v>
      </c>
    </row>
    <row r="201" spans="1:5" ht="15">
      <c r="A201" s="57" t="s">
        <v>32</v>
      </c>
      <c r="B201" s="45"/>
      <c r="C201" s="65"/>
      <c r="D201" s="47">
        <v>212</v>
      </c>
      <c r="E201" s="69"/>
    </row>
    <row r="202" spans="1:5" ht="15">
      <c r="A202" s="55" t="s">
        <v>136</v>
      </c>
      <c r="B202" s="45"/>
      <c r="C202" s="65"/>
      <c r="D202" s="47">
        <v>213</v>
      </c>
      <c r="E202" s="69">
        <v>161846.93</v>
      </c>
    </row>
    <row r="203" spans="1:5" ht="15">
      <c r="A203" s="55" t="s">
        <v>41</v>
      </c>
      <c r="B203" s="45"/>
      <c r="C203" s="65"/>
      <c r="D203" s="47">
        <v>220</v>
      </c>
      <c r="E203" s="68">
        <f>E210+E207</f>
        <v>438351.17</v>
      </c>
    </row>
    <row r="204" spans="1:5" ht="15">
      <c r="A204" s="55" t="s">
        <v>1</v>
      </c>
      <c r="B204" s="45"/>
      <c r="C204" s="65"/>
      <c r="D204" s="47"/>
      <c r="E204" s="69"/>
    </row>
    <row r="205" spans="1:5" ht="15">
      <c r="A205" s="55" t="s">
        <v>33</v>
      </c>
      <c r="B205" s="45"/>
      <c r="C205" s="65"/>
      <c r="D205" s="47">
        <v>221</v>
      </c>
      <c r="E205" s="69"/>
    </row>
    <row r="206" spans="1:5" ht="15">
      <c r="A206" s="55" t="s">
        <v>34</v>
      </c>
      <c r="B206" s="45"/>
      <c r="C206" s="65"/>
      <c r="D206" s="47">
        <v>222</v>
      </c>
      <c r="E206" s="69"/>
    </row>
    <row r="207" spans="1:5" ht="15">
      <c r="A207" s="55" t="s">
        <v>35</v>
      </c>
      <c r="B207" s="45"/>
      <c r="C207" s="65"/>
      <c r="D207" s="47">
        <v>223</v>
      </c>
      <c r="E207" s="69">
        <v>341226.17</v>
      </c>
    </row>
    <row r="208" spans="1:5" ht="15">
      <c r="A208" s="55" t="s">
        <v>36</v>
      </c>
      <c r="B208" s="45"/>
      <c r="C208" s="65"/>
      <c r="D208" s="47">
        <v>224</v>
      </c>
      <c r="E208" s="69"/>
    </row>
    <row r="209" spans="1:5" ht="15">
      <c r="A209" s="55" t="s">
        <v>37</v>
      </c>
      <c r="B209" s="45"/>
      <c r="C209" s="65"/>
      <c r="D209" s="47">
        <v>225</v>
      </c>
      <c r="E209" s="69"/>
    </row>
    <row r="210" spans="1:5" ht="15">
      <c r="A210" s="55" t="s">
        <v>38</v>
      </c>
      <c r="B210" s="45"/>
      <c r="C210" s="65"/>
      <c r="D210" s="47">
        <v>226</v>
      </c>
      <c r="E210" s="69">
        <v>97125</v>
      </c>
    </row>
    <row r="211" spans="1:5" ht="15">
      <c r="A211" s="55" t="s">
        <v>58</v>
      </c>
      <c r="B211" s="45"/>
      <c r="C211" s="65"/>
      <c r="D211" s="47">
        <v>260</v>
      </c>
      <c r="E211" s="68"/>
    </row>
    <row r="212" spans="1:5" ht="15">
      <c r="A212" s="55" t="s">
        <v>1</v>
      </c>
      <c r="B212" s="45"/>
      <c r="C212" s="65"/>
      <c r="D212" s="47"/>
      <c r="E212" s="69"/>
    </row>
    <row r="213" spans="1:5" ht="15">
      <c r="A213" s="55" t="s">
        <v>59</v>
      </c>
      <c r="B213" s="45"/>
      <c r="C213" s="65"/>
      <c r="D213" s="47">
        <v>262</v>
      </c>
      <c r="E213" s="69"/>
    </row>
    <row r="214" spans="1:5" ht="25.5" hidden="1">
      <c r="A214" s="55" t="s">
        <v>96</v>
      </c>
      <c r="B214" s="45"/>
      <c r="C214" s="65"/>
      <c r="D214" s="47">
        <v>263</v>
      </c>
      <c r="E214" s="68"/>
    </row>
    <row r="215" spans="1:5" ht="15">
      <c r="A215" s="55" t="s">
        <v>60</v>
      </c>
      <c r="B215" s="45"/>
      <c r="C215" s="65"/>
      <c r="D215" s="47">
        <v>290</v>
      </c>
      <c r="E215" s="69"/>
    </row>
    <row r="216" spans="1:5" ht="15">
      <c r="A216" s="55" t="s">
        <v>137</v>
      </c>
      <c r="B216" s="45"/>
      <c r="C216" s="65"/>
      <c r="D216" s="47">
        <v>300</v>
      </c>
      <c r="E216" s="68">
        <f>E219</f>
        <v>152541.07</v>
      </c>
    </row>
    <row r="217" spans="1:5" ht="15">
      <c r="A217" s="55" t="s">
        <v>1</v>
      </c>
      <c r="B217" s="45"/>
      <c r="C217" s="65"/>
      <c r="D217" s="47"/>
      <c r="E217" s="69"/>
    </row>
    <row r="218" spans="1:5" ht="15">
      <c r="A218" s="55" t="s">
        <v>39</v>
      </c>
      <c r="B218" s="45"/>
      <c r="C218" s="65"/>
      <c r="D218" s="47">
        <v>310</v>
      </c>
      <c r="E218" s="69"/>
    </row>
    <row r="219" spans="1:5" ht="15">
      <c r="A219" s="55" t="s">
        <v>40</v>
      </c>
      <c r="B219" s="45"/>
      <c r="C219" s="65"/>
      <c r="D219" s="47">
        <v>340</v>
      </c>
      <c r="E219" s="68">
        <v>152541.07</v>
      </c>
    </row>
    <row r="220" spans="1:5" ht="15">
      <c r="A220" s="55" t="s">
        <v>1</v>
      </c>
      <c r="B220" s="45"/>
      <c r="C220" s="65"/>
      <c r="D220" s="47"/>
      <c r="E220" s="69"/>
    </row>
    <row r="221" spans="1:5" ht="15">
      <c r="A221" s="55" t="s">
        <v>38</v>
      </c>
      <c r="B221" s="45"/>
      <c r="C221" s="65"/>
      <c r="D221" s="47">
        <v>226</v>
      </c>
      <c r="E221" s="69"/>
    </row>
    <row r="222" spans="1:5" ht="69" customHeight="1" hidden="1">
      <c r="A222" s="55" t="s">
        <v>177</v>
      </c>
      <c r="B222" s="77"/>
      <c r="C222" s="78">
        <v>5226101</v>
      </c>
      <c r="D222" s="47"/>
      <c r="E222" s="71">
        <f>E251+E254</f>
        <v>0</v>
      </c>
    </row>
    <row r="223" spans="1:5" ht="15" hidden="1">
      <c r="A223" s="55"/>
      <c r="B223" s="45"/>
      <c r="C223" s="65"/>
      <c r="D223" s="47"/>
      <c r="E223" s="69"/>
    </row>
    <row r="224" spans="1:5" ht="15" hidden="1">
      <c r="A224" s="55"/>
      <c r="B224" s="45"/>
      <c r="C224" s="65"/>
      <c r="D224" s="47"/>
      <c r="E224" s="69"/>
    </row>
    <row r="225" spans="1:5" ht="51" hidden="1">
      <c r="A225" s="55" t="s">
        <v>156</v>
      </c>
      <c r="B225" s="45"/>
      <c r="C225" s="65"/>
      <c r="D225" s="47"/>
      <c r="E225" s="69"/>
    </row>
    <row r="226" spans="1:5" ht="15" hidden="1">
      <c r="A226" s="55" t="s">
        <v>38</v>
      </c>
      <c r="B226" s="45"/>
      <c r="C226" s="65"/>
      <c r="D226" s="47">
        <v>226</v>
      </c>
      <c r="E226" s="69"/>
    </row>
    <row r="227" spans="1:5" ht="15" hidden="1">
      <c r="A227" s="55"/>
      <c r="B227" s="45"/>
      <c r="C227" s="65"/>
      <c r="D227" s="47"/>
      <c r="E227" s="69"/>
    </row>
    <row r="228" spans="1:5" ht="15" hidden="1">
      <c r="A228" s="55" t="s">
        <v>138</v>
      </c>
      <c r="B228" s="45"/>
      <c r="C228" s="65"/>
      <c r="D228" s="47"/>
      <c r="E228" s="69"/>
    </row>
    <row r="229" spans="1:5" ht="90" hidden="1">
      <c r="A229" s="53" t="s">
        <v>134</v>
      </c>
      <c r="B229" s="41" t="s">
        <v>143</v>
      </c>
      <c r="C229" s="66"/>
      <c r="D229" s="41"/>
      <c r="E229" s="68"/>
    </row>
    <row r="230" spans="1:5" ht="25.5" hidden="1">
      <c r="A230" s="55" t="s">
        <v>30</v>
      </c>
      <c r="B230" s="45"/>
      <c r="C230" s="65"/>
      <c r="D230" s="47">
        <v>210</v>
      </c>
      <c r="E230" s="68"/>
    </row>
    <row r="231" spans="1:5" ht="15" hidden="1">
      <c r="A231" s="55" t="s">
        <v>1</v>
      </c>
      <c r="B231" s="43"/>
      <c r="C231" s="66"/>
      <c r="D231" s="42"/>
      <c r="E231" s="69"/>
    </row>
    <row r="232" spans="1:5" ht="15" hidden="1">
      <c r="A232" s="55" t="s">
        <v>31</v>
      </c>
      <c r="B232" s="45"/>
      <c r="C232" s="65"/>
      <c r="D232" s="47">
        <v>211</v>
      </c>
      <c r="E232" s="69"/>
    </row>
    <row r="233" spans="1:5" ht="15" hidden="1">
      <c r="A233" s="57" t="s">
        <v>32</v>
      </c>
      <c r="B233" s="45"/>
      <c r="C233" s="65"/>
      <c r="D233" s="47">
        <v>212</v>
      </c>
      <c r="E233" s="69"/>
    </row>
    <row r="234" spans="1:5" ht="15" hidden="1">
      <c r="A234" s="55" t="s">
        <v>136</v>
      </c>
      <c r="B234" s="45"/>
      <c r="C234" s="65"/>
      <c r="D234" s="47">
        <v>213</v>
      </c>
      <c r="E234" s="69"/>
    </row>
    <row r="235" spans="1:5" ht="15" hidden="1">
      <c r="A235" s="55" t="s">
        <v>41</v>
      </c>
      <c r="B235" s="45"/>
      <c r="C235" s="65"/>
      <c r="D235" s="47">
        <v>220</v>
      </c>
      <c r="E235" s="68"/>
    </row>
    <row r="236" spans="1:5" ht="15" hidden="1">
      <c r="A236" s="55" t="s">
        <v>1</v>
      </c>
      <c r="B236" s="45"/>
      <c r="C236" s="65"/>
      <c r="D236" s="47"/>
      <c r="E236" s="69"/>
    </row>
    <row r="237" spans="1:5" ht="15" hidden="1">
      <c r="A237" s="55" t="s">
        <v>33</v>
      </c>
      <c r="B237" s="45"/>
      <c r="C237" s="65"/>
      <c r="D237" s="47">
        <v>221</v>
      </c>
      <c r="E237" s="69"/>
    </row>
    <row r="238" spans="1:5" ht="15" hidden="1">
      <c r="A238" s="55" t="s">
        <v>34</v>
      </c>
      <c r="B238" s="45"/>
      <c r="C238" s="65"/>
      <c r="D238" s="47">
        <v>222</v>
      </c>
      <c r="E238" s="69"/>
    </row>
    <row r="239" spans="1:5" ht="15" hidden="1">
      <c r="A239" s="55" t="s">
        <v>35</v>
      </c>
      <c r="B239" s="45"/>
      <c r="C239" s="65"/>
      <c r="D239" s="47">
        <v>223</v>
      </c>
      <c r="E239" s="69"/>
    </row>
    <row r="240" spans="1:5" ht="15" hidden="1">
      <c r="A240" s="55" t="s">
        <v>36</v>
      </c>
      <c r="B240" s="45"/>
      <c r="C240" s="65"/>
      <c r="D240" s="47">
        <v>224</v>
      </c>
      <c r="E240" s="69"/>
    </row>
    <row r="241" spans="1:5" ht="15" hidden="1">
      <c r="A241" s="55" t="s">
        <v>37</v>
      </c>
      <c r="B241" s="45"/>
      <c r="C241" s="65"/>
      <c r="D241" s="47">
        <v>225</v>
      </c>
      <c r="E241" s="69"/>
    </row>
    <row r="242" spans="1:5" ht="15" hidden="1">
      <c r="A242" s="55" t="s">
        <v>38</v>
      </c>
      <c r="B242" s="45"/>
      <c r="C242" s="65"/>
      <c r="D242" s="47">
        <v>226</v>
      </c>
      <c r="E242" s="69"/>
    </row>
    <row r="243" spans="1:5" ht="15" hidden="1">
      <c r="A243" s="55" t="s">
        <v>58</v>
      </c>
      <c r="B243" s="45"/>
      <c r="C243" s="65"/>
      <c r="D243" s="47">
        <v>260</v>
      </c>
      <c r="E243" s="68"/>
    </row>
    <row r="244" spans="1:5" ht="15" hidden="1">
      <c r="A244" s="55" t="s">
        <v>1</v>
      </c>
      <c r="B244" s="45"/>
      <c r="C244" s="65"/>
      <c r="D244" s="47"/>
      <c r="E244" s="69"/>
    </row>
    <row r="245" spans="1:5" ht="15" hidden="1">
      <c r="A245" s="55" t="s">
        <v>59</v>
      </c>
      <c r="B245" s="45"/>
      <c r="C245" s="65"/>
      <c r="D245" s="47">
        <v>262</v>
      </c>
      <c r="E245" s="69"/>
    </row>
    <row r="246" spans="1:5" ht="25.5" hidden="1">
      <c r="A246" s="55" t="s">
        <v>96</v>
      </c>
      <c r="B246" s="45"/>
      <c r="C246" s="65"/>
      <c r="D246" s="47">
        <v>263</v>
      </c>
      <c r="E246" s="68"/>
    </row>
    <row r="247" spans="1:5" ht="15" hidden="1">
      <c r="A247" s="55" t="s">
        <v>60</v>
      </c>
      <c r="B247" s="45"/>
      <c r="C247" s="65"/>
      <c r="D247" s="47">
        <v>290</v>
      </c>
      <c r="E247" s="69"/>
    </row>
    <row r="248" spans="1:5" ht="15" hidden="1">
      <c r="A248" s="55" t="s">
        <v>137</v>
      </c>
      <c r="B248" s="45"/>
      <c r="C248" s="65"/>
      <c r="D248" s="47">
        <v>300</v>
      </c>
      <c r="E248" s="68"/>
    </row>
    <row r="249" spans="1:5" ht="15" hidden="1">
      <c r="A249" s="55" t="s">
        <v>1</v>
      </c>
      <c r="B249" s="45"/>
      <c r="C249" s="65"/>
      <c r="D249" s="47"/>
      <c r="E249" s="69"/>
    </row>
    <row r="250" spans="1:5" ht="15" hidden="1">
      <c r="A250" s="55" t="s">
        <v>39</v>
      </c>
      <c r="B250" s="45"/>
      <c r="C250" s="65"/>
      <c r="D250" s="47">
        <v>310</v>
      </c>
      <c r="E250" s="69"/>
    </row>
    <row r="251" spans="1:5" ht="15" hidden="1">
      <c r="A251" s="55" t="s">
        <v>41</v>
      </c>
      <c r="B251" s="45"/>
      <c r="C251" s="65"/>
      <c r="D251" s="47">
        <v>220</v>
      </c>
      <c r="E251" s="68">
        <f>E253</f>
        <v>0</v>
      </c>
    </row>
    <row r="252" spans="1:5" ht="15" hidden="1">
      <c r="A252" s="55" t="s">
        <v>1</v>
      </c>
      <c r="B252" s="45"/>
      <c r="C252" s="65"/>
      <c r="D252" s="47"/>
      <c r="E252" s="69"/>
    </row>
    <row r="253" spans="1:5" ht="15" hidden="1">
      <c r="A253" s="55" t="s">
        <v>38</v>
      </c>
      <c r="B253" s="45"/>
      <c r="C253" s="65"/>
      <c r="D253" s="47">
        <v>226</v>
      </c>
      <c r="E253" s="69"/>
    </row>
    <row r="254" spans="1:5" ht="15" hidden="1">
      <c r="A254" s="55" t="s">
        <v>137</v>
      </c>
      <c r="B254" s="45"/>
      <c r="C254" s="65"/>
      <c r="D254" s="47">
        <v>300</v>
      </c>
      <c r="E254" s="68">
        <f>E256+E257+E258</f>
        <v>0</v>
      </c>
    </row>
    <row r="255" spans="1:5" ht="15" hidden="1">
      <c r="A255" s="55" t="s">
        <v>1</v>
      </c>
      <c r="B255" s="45"/>
      <c r="C255" s="65"/>
      <c r="D255" s="47"/>
      <c r="E255" s="69"/>
    </row>
    <row r="256" spans="1:5" ht="15" hidden="1">
      <c r="A256" s="55" t="s">
        <v>39</v>
      </c>
      <c r="B256" s="45"/>
      <c r="C256" s="65"/>
      <c r="D256" s="47">
        <v>310</v>
      </c>
      <c r="E256" s="69"/>
    </row>
    <row r="257" spans="1:5" ht="15" hidden="1">
      <c r="A257" s="55" t="s">
        <v>40</v>
      </c>
      <c r="B257" s="45"/>
      <c r="C257" s="65"/>
      <c r="D257" s="47">
        <v>340</v>
      </c>
      <c r="E257" s="69"/>
    </row>
    <row r="258" spans="1:5" ht="15">
      <c r="A258" s="55"/>
      <c r="B258" s="45"/>
      <c r="C258" s="65"/>
      <c r="D258" s="47"/>
      <c r="E258" s="69"/>
    </row>
    <row r="259" spans="1:5" ht="21" customHeight="1">
      <c r="A259" s="53" t="s">
        <v>144</v>
      </c>
      <c r="B259" s="41" t="s">
        <v>145</v>
      </c>
      <c r="C259" s="66"/>
      <c r="D259" s="41"/>
      <c r="E259" s="81">
        <f>E260+E263+E271+E275+E276</f>
        <v>512934.92000000004</v>
      </c>
    </row>
    <row r="260" spans="1:5" ht="25.5">
      <c r="A260" s="55" t="s">
        <v>30</v>
      </c>
      <c r="B260" s="45"/>
      <c r="C260" s="65"/>
      <c r="D260" s="47">
        <v>210</v>
      </c>
      <c r="E260" s="68"/>
    </row>
    <row r="261" spans="1:5" ht="15">
      <c r="A261" s="55" t="s">
        <v>1</v>
      </c>
      <c r="B261" s="43"/>
      <c r="C261" s="66"/>
      <c r="D261" s="42"/>
      <c r="E261" s="69"/>
    </row>
    <row r="262" spans="1:5" ht="15">
      <c r="A262" s="57" t="s">
        <v>32</v>
      </c>
      <c r="B262" s="45"/>
      <c r="C262" s="65"/>
      <c r="D262" s="47">
        <v>212</v>
      </c>
      <c r="E262" s="69"/>
    </row>
    <row r="263" spans="1:5" ht="15">
      <c r="A263" s="55" t="s">
        <v>41</v>
      </c>
      <c r="B263" s="45"/>
      <c r="C263" s="65"/>
      <c r="D263" s="47">
        <v>220</v>
      </c>
      <c r="E263" s="68">
        <f>E265+E266+E267+E268+E269+E270</f>
        <v>162352.28</v>
      </c>
    </row>
    <row r="264" spans="1:5" ht="15">
      <c r="A264" s="55" t="s">
        <v>1</v>
      </c>
      <c r="B264" s="45"/>
      <c r="C264" s="65"/>
      <c r="D264" s="47"/>
      <c r="E264" s="69"/>
    </row>
    <row r="265" spans="1:5" ht="15">
      <c r="A265" s="55" t="s">
        <v>33</v>
      </c>
      <c r="B265" s="45"/>
      <c r="C265" s="65"/>
      <c r="D265" s="47">
        <v>221</v>
      </c>
      <c r="E265" s="69">
        <v>28072.8</v>
      </c>
    </row>
    <row r="266" spans="1:5" ht="15">
      <c r="A266" s="55" t="s">
        <v>34</v>
      </c>
      <c r="B266" s="45"/>
      <c r="C266" s="65"/>
      <c r="D266" s="47">
        <v>222</v>
      </c>
      <c r="E266" s="69">
        <v>9600</v>
      </c>
    </row>
    <row r="267" spans="1:5" ht="15">
      <c r="A267" s="55" t="s">
        <v>35</v>
      </c>
      <c r="B267" s="45"/>
      <c r="C267" s="65"/>
      <c r="D267" s="47">
        <v>223</v>
      </c>
      <c r="E267" s="69"/>
    </row>
    <row r="268" spans="1:5" ht="15">
      <c r="A268" s="55" t="s">
        <v>36</v>
      </c>
      <c r="B268" s="45"/>
      <c r="C268" s="65"/>
      <c r="D268" s="47">
        <v>224</v>
      </c>
      <c r="E268" s="69"/>
    </row>
    <row r="269" spans="1:5" ht="15">
      <c r="A269" s="55" t="s">
        <v>37</v>
      </c>
      <c r="B269" s="45"/>
      <c r="C269" s="65"/>
      <c r="D269" s="47">
        <v>225</v>
      </c>
      <c r="E269" s="69">
        <v>71079.48</v>
      </c>
    </row>
    <row r="270" spans="1:5" ht="15">
      <c r="A270" s="55" t="s">
        <v>38</v>
      </c>
      <c r="B270" s="45"/>
      <c r="C270" s="65"/>
      <c r="D270" s="47">
        <v>226</v>
      </c>
      <c r="E270" s="69">
        <v>53600</v>
      </c>
    </row>
    <row r="271" spans="1:5" ht="15">
      <c r="A271" s="55" t="s">
        <v>58</v>
      </c>
      <c r="B271" s="45"/>
      <c r="C271" s="65"/>
      <c r="D271" s="47">
        <v>260</v>
      </c>
      <c r="E271" s="68">
        <f>E273+E274</f>
        <v>0</v>
      </c>
    </row>
    <row r="272" spans="1:5" ht="15">
      <c r="A272" s="55" t="s">
        <v>1</v>
      </c>
      <c r="B272" s="45"/>
      <c r="C272" s="65"/>
      <c r="D272" s="47"/>
      <c r="E272" s="69"/>
    </row>
    <row r="273" spans="1:5" ht="15">
      <c r="A273" s="55" t="s">
        <v>59</v>
      </c>
      <c r="B273" s="45"/>
      <c r="C273" s="65"/>
      <c r="D273" s="47">
        <v>262</v>
      </c>
      <c r="E273" s="69"/>
    </row>
    <row r="274" spans="1:5" ht="27" customHeight="1">
      <c r="A274" s="55" t="s">
        <v>96</v>
      </c>
      <c r="B274" s="45"/>
      <c r="C274" s="65"/>
      <c r="D274" s="47">
        <v>263</v>
      </c>
      <c r="E274" s="68"/>
    </row>
    <row r="275" spans="1:5" ht="15">
      <c r="A275" s="55" t="s">
        <v>60</v>
      </c>
      <c r="B275" s="45"/>
      <c r="C275" s="65"/>
      <c r="D275" s="47">
        <v>290</v>
      </c>
      <c r="E275" s="69">
        <v>10000</v>
      </c>
    </row>
    <row r="276" spans="1:5" ht="15">
      <c r="A276" s="55" t="s">
        <v>137</v>
      </c>
      <c r="B276" s="45"/>
      <c r="C276" s="65"/>
      <c r="D276" s="47">
        <v>300</v>
      </c>
      <c r="E276" s="68">
        <f>E278+E279+E280</f>
        <v>340582.64</v>
      </c>
    </row>
    <row r="277" spans="1:5" ht="15">
      <c r="A277" s="55" t="s">
        <v>1</v>
      </c>
      <c r="B277" s="45"/>
      <c r="C277" s="65"/>
      <c r="D277" s="47"/>
      <c r="E277" s="69"/>
    </row>
    <row r="278" spans="1:5" ht="16.5" customHeight="1">
      <c r="A278" s="55" t="s">
        <v>39</v>
      </c>
      <c r="B278" s="45"/>
      <c r="C278" s="65"/>
      <c r="D278" s="47">
        <v>310</v>
      </c>
      <c r="E278" s="69">
        <v>201640</v>
      </c>
    </row>
    <row r="279" spans="1:5" ht="19.5" customHeight="1">
      <c r="A279" s="55" t="s">
        <v>40</v>
      </c>
      <c r="B279" s="45"/>
      <c r="C279" s="65"/>
      <c r="D279" s="47">
        <v>340</v>
      </c>
      <c r="E279" s="69">
        <v>138942.64</v>
      </c>
    </row>
    <row r="280" spans="1:5" ht="25.5">
      <c r="A280" s="55" t="s">
        <v>181</v>
      </c>
      <c r="B280" s="45"/>
      <c r="C280" s="65"/>
      <c r="D280" s="47">
        <v>340</v>
      </c>
      <c r="E280" s="69"/>
    </row>
    <row r="281" spans="1:5" ht="15">
      <c r="A281" s="55" t="s">
        <v>1</v>
      </c>
      <c r="B281" s="45"/>
      <c r="C281" s="65"/>
      <c r="D281" s="47"/>
      <c r="E281" s="69"/>
    </row>
    <row r="282" spans="1:5" ht="25.5">
      <c r="A282" s="55" t="s">
        <v>128</v>
      </c>
      <c r="B282" s="45"/>
      <c r="C282" s="65"/>
      <c r="D282" s="47">
        <v>520</v>
      </c>
      <c r="E282" s="69"/>
    </row>
    <row r="283" spans="1:5" ht="25.5">
      <c r="A283" s="55" t="s">
        <v>105</v>
      </c>
      <c r="B283" s="45"/>
      <c r="C283" s="65"/>
      <c r="D283" s="47">
        <v>530</v>
      </c>
      <c r="E283" s="69"/>
    </row>
    <row r="284" spans="1:5" ht="15" hidden="1">
      <c r="A284" s="53" t="s">
        <v>180</v>
      </c>
      <c r="B284" s="41" t="s">
        <v>143</v>
      </c>
      <c r="C284" s="66"/>
      <c r="D284" s="41"/>
      <c r="E284" s="81">
        <f>E285+E290+E298+E302+E303</f>
        <v>0</v>
      </c>
    </row>
    <row r="285" spans="1:5" ht="25.5" hidden="1">
      <c r="A285" s="55" t="s">
        <v>30</v>
      </c>
      <c r="B285" s="45"/>
      <c r="C285" s="65"/>
      <c r="D285" s="47">
        <v>210</v>
      </c>
      <c r="E285" s="68">
        <f>E287+E288</f>
        <v>0</v>
      </c>
    </row>
    <row r="286" spans="1:5" ht="15" hidden="1">
      <c r="A286" s="55" t="s">
        <v>1</v>
      </c>
      <c r="B286" s="43"/>
      <c r="C286" s="66"/>
      <c r="D286" s="42"/>
      <c r="E286" s="69"/>
    </row>
    <row r="287" spans="1:5" ht="15" hidden="1">
      <c r="A287" s="55" t="s">
        <v>31</v>
      </c>
      <c r="B287" s="45"/>
      <c r="C287" s="46"/>
      <c r="D287" s="47">
        <v>211</v>
      </c>
      <c r="E287" s="69"/>
    </row>
    <row r="288" spans="1:5" ht="15" hidden="1">
      <c r="A288" s="55" t="s">
        <v>136</v>
      </c>
      <c r="B288" s="45"/>
      <c r="C288" s="46"/>
      <c r="D288" s="47">
        <v>213</v>
      </c>
      <c r="E288" s="69"/>
    </row>
    <row r="289" spans="1:5" ht="15" hidden="1">
      <c r="A289" s="57"/>
      <c r="B289" s="45"/>
      <c r="C289" s="65"/>
      <c r="D289" s="47"/>
      <c r="E289" s="69"/>
    </row>
    <row r="290" spans="1:5" ht="15" hidden="1">
      <c r="A290" s="55" t="s">
        <v>41</v>
      </c>
      <c r="B290" s="45"/>
      <c r="C290" s="65"/>
      <c r="D290" s="47">
        <v>220</v>
      </c>
      <c r="E290" s="68">
        <f>E292+E293+E294+E295+E296+E297</f>
        <v>0</v>
      </c>
    </row>
    <row r="291" spans="1:5" ht="15" hidden="1">
      <c r="A291" s="55" t="s">
        <v>1</v>
      </c>
      <c r="B291" s="45"/>
      <c r="C291" s="65"/>
      <c r="D291" s="47"/>
      <c r="E291" s="69"/>
    </row>
    <row r="292" spans="1:5" ht="15" hidden="1">
      <c r="A292" s="55" t="s">
        <v>33</v>
      </c>
      <c r="B292" s="45"/>
      <c r="C292" s="65"/>
      <c r="D292" s="47">
        <v>221</v>
      </c>
      <c r="E292" s="69"/>
    </row>
    <row r="293" spans="1:5" ht="15" hidden="1">
      <c r="A293" s="55" t="s">
        <v>34</v>
      </c>
      <c r="B293" s="45"/>
      <c r="C293" s="65"/>
      <c r="D293" s="47">
        <v>222</v>
      </c>
      <c r="E293" s="69"/>
    </row>
    <row r="294" spans="1:5" ht="15" hidden="1">
      <c r="A294" s="55" t="s">
        <v>35</v>
      </c>
      <c r="B294" s="45"/>
      <c r="C294" s="65"/>
      <c r="D294" s="47">
        <v>223</v>
      </c>
      <c r="E294" s="69">
        <v>0</v>
      </c>
    </row>
    <row r="295" spans="1:5" ht="15" hidden="1">
      <c r="A295" s="55" t="s">
        <v>36</v>
      </c>
      <c r="B295" s="45"/>
      <c r="C295" s="65"/>
      <c r="D295" s="47">
        <v>224</v>
      </c>
      <c r="E295" s="69"/>
    </row>
    <row r="296" spans="1:5" ht="15" hidden="1">
      <c r="A296" s="55" t="s">
        <v>37</v>
      </c>
      <c r="B296" s="45"/>
      <c r="C296" s="65"/>
      <c r="D296" s="47">
        <v>225</v>
      </c>
      <c r="E296" s="69"/>
    </row>
    <row r="297" spans="1:5" ht="15" hidden="1">
      <c r="A297" s="55" t="s">
        <v>38</v>
      </c>
      <c r="B297" s="45"/>
      <c r="C297" s="65"/>
      <c r="D297" s="47">
        <v>226</v>
      </c>
      <c r="E297" s="69"/>
    </row>
    <row r="298" spans="1:5" ht="15" hidden="1">
      <c r="A298" s="55" t="s">
        <v>58</v>
      </c>
      <c r="B298" s="45"/>
      <c r="C298" s="65"/>
      <c r="D298" s="47">
        <v>260</v>
      </c>
      <c r="E298" s="68">
        <f>E300+E301</f>
        <v>0</v>
      </c>
    </row>
    <row r="299" spans="1:5" ht="15" hidden="1">
      <c r="A299" s="55" t="s">
        <v>1</v>
      </c>
      <c r="B299" s="45"/>
      <c r="C299" s="65"/>
      <c r="D299" s="47"/>
      <c r="E299" s="69"/>
    </row>
    <row r="300" spans="1:5" ht="15" hidden="1">
      <c r="A300" s="55" t="s">
        <v>59</v>
      </c>
      <c r="B300" s="45"/>
      <c r="C300" s="65"/>
      <c r="D300" s="47">
        <v>262</v>
      </c>
      <c r="E300" s="69"/>
    </row>
    <row r="301" spans="1:5" ht="25.5" hidden="1">
      <c r="A301" s="55" t="s">
        <v>96</v>
      </c>
      <c r="B301" s="45"/>
      <c r="C301" s="65"/>
      <c r="D301" s="47">
        <v>263</v>
      </c>
      <c r="E301" s="68"/>
    </row>
    <row r="302" spans="1:5" ht="15" hidden="1">
      <c r="A302" s="55" t="s">
        <v>60</v>
      </c>
      <c r="B302" s="45"/>
      <c r="C302" s="65"/>
      <c r="D302" s="47">
        <v>290</v>
      </c>
      <c r="E302" s="69"/>
    </row>
    <row r="303" spans="1:5" ht="15" hidden="1">
      <c r="A303" s="55" t="s">
        <v>137</v>
      </c>
      <c r="B303" s="45"/>
      <c r="C303" s="65"/>
      <c r="D303" s="47">
        <v>300</v>
      </c>
      <c r="E303" s="68">
        <f>E305+E306+E308+E307</f>
        <v>0</v>
      </c>
    </row>
    <row r="304" spans="1:5" ht="15" hidden="1">
      <c r="A304" s="55" t="s">
        <v>1</v>
      </c>
      <c r="B304" s="45"/>
      <c r="C304" s="65"/>
      <c r="D304" s="47"/>
      <c r="E304" s="69"/>
    </row>
    <row r="305" spans="1:5" ht="15" hidden="1">
      <c r="A305" s="55" t="s">
        <v>39</v>
      </c>
      <c r="B305" s="45"/>
      <c r="C305" s="65"/>
      <c r="D305" s="47">
        <v>310</v>
      </c>
      <c r="E305" s="69"/>
    </row>
    <row r="306" spans="1:5" ht="15" hidden="1">
      <c r="A306" s="55" t="s">
        <v>40</v>
      </c>
      <c r="B306" s="45"/>
      <c r="C306" s="65"/>
      <c r="D306" s="47">
        <v>340</v>
      </c>
      <c r="E306" s="69"/>
    </row>
    <row r="307" spans="1:5" ht="25.5" hidden="1">
      <c r="A307" s="55" t="s">
        <v>181</v>
      </c>
      <c r="B307" s="45"/>
      <c r="C307" s="65"/>
      <c r="D307" s="47">
        <v>340</v>
      </c>
      <c r="E307" s="69"/>
    </row>
    <row r="308" spans="1:5" ht="19.5" customHeight="1">
      <c r="A308" s="58" t="s">
        <v>25</v>
      </c>
      <c r="B308" s="43"/>
      <c r="C308" s="43"/>
      <c r="D308" s="44"/>
      <c r="E308" s="69"/>
    </row>
    <row r="309" spans="1:5" ht="15.75" thickBot="1">
      <c r="A309" s="59" t="s">
        <v>26</v>
      </c>
      <c r="B309" s="60"/>
      <c r="C309" s="60"/>
      <c r="D309" s="61" t="s">
        <v>22</v>
      </c>
      <c r="E309" s="72"/>
    </row>
    <row r="311" spans="1:40" ht="15">
      <c r="A311" s="136" t="s">
        <v>146</v>
      </c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</row>
    <row r="312" spans="1:40" ht="15">
      <c r="A312" s="136" t="s">
        <v>158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</row>
    <row r="313" spans="1:39" ht="15">
      <c r="A313" s="136" t="s">
        <v>148</v>
      </c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</row>
    <row r="314" spans="1:39" ht="15">
      <c r="A314" s="62"/>
      <c r="B314" s="62"/>
      <c r="C314" s="62"/>
      <c r="D314" s="62"/>
      <c r="E314" s="73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</row>
    <row r="315" spans="1:43" ht="15">
      <c r="A315" s="136" t="s">
        <v>149</v>
      </c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</row>
    <row r="316" spans="1:41" ht="15">
      <c r="A316" s="136" t="s">
        <v>150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</row>
    <row r="317" spans="1:39" ht="15">
      <c r="A317" s="136" t="s">
        <v>151</v>
      </c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</row>
    <row r="318" spans="1:39" ht="15">
      <c r="A318" s="62"/>
      <c r="B318" s="62"/>
      <c r="C318" s="62"/>
      <c r="D318" s="62"/>
      <c r="E318" s="73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</row>
    <row r="319" spans="1:42" ht="15">
      <c r="A319" s="136" t="s">
        <v>165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</row>
    <row r="320" spans="1:40" ht="15">
      <c r="A320" s="136" t="s">
        <v>147</v>
      </c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</row>
    <row r="321" spans="1:39" ht="9.75" customHeight="1">
      <c r="A321" s="62"/>
      <c r="B321" s="62"/>
      <c r="C321" s="62"/>
      <c r="D321" s="62"/>
      <c r="E321" s="73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</row>
    <row r="322" spans="1:39" ht="6" customHeight="1" hidden="1">
      <c r="A322" s="62"/>
      <c r="B322" s="62"/>
      <c r="C322" s="62"/>
      <c r="D322" s="62"/>
      <c r="E322" s="73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</row>
    <row r="323" spans="1:39" ht="15">
      <c r="A323" s="136" t="s">
        <v>166</v>
      </c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</row>
    <row r="324" spans="1:39" ht="3" customHeight="1">
      <c r="A324" s="62"/>
      <c r="B324" s="62"/>
      <c r="C324" s="62"/>
      <c r="D324" s="62"/>
      <c r="E324" s="73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</row>
    <row r="325" spans="1:39" ht="15">
      <c r="A325" s="136" t="s">
        <v>157</v>
      </c>
      <c r="B325" s="136"/>
      <c r="C325" s="136"/>
      <c r="D325" s="136"/>
      <c r="E325" s="136"/>
      <c r="F325" s="62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62"/>
      <c r="AK325" s="62"/>
      <c r="AL325" s="62"/>
      <c r="AM325" s="62"/>
    </row>
    <row r="326" spans="1:39" ht="6" customHeight="1">
      <c r="A326" s="62"/>
      <c r="B326" s="62"/>
      <c r="C326" s="62"/>
      <c r="D326" s="62"/>
      <c r="E326" s="73"/>
      <c r="F326" s="62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2"/>
      <c r="AK326" s="62"/>
      <c r="AL326" s="62"/>
      <c r="AM326" s="62"/>
    </row>
    <row r="327" spans="1:39" ht="12.75" customHeight="1" thickBot="1">
      <c r="A327" s="62"/>
      <c r="B327" s="11" t="s">
        <v>2</v>
      </c>
      <c r="C327" s="138">
        <v>42551</v>
      </c>
      <c r="D327" s="139"/>
      <c r="E327" s="139"/>
      <c r="F327" s="64"/>
      <c r="G327" s="137"/>
      <c r="H327" s="137"/>
      <c r="I327" s="63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05">
        <v>20</v>
      </c>
      <c r="AC327" s="105"/>
      <c r="AD327" s="105"/>
      <c r="AE327" s="105"/>
      <c r="AF327" s="137"/>
      <c r="AG327" s="137"/>
      <c r="AH327" s="137"/>
      <c r="AI327" s="137"/>
      <c r="AJ327" s="136" t="s">
        <v>3</v>
      </c>
      <c r="AK327" s="136"/>
      <c r="AL327" s="136"/>
      <c r="AM327" s="136"/>
    </row>
  </sheetData>
  <sheetProtection/>
  <mergeCells count="21">
    <mergeCell ref="A1:C1"/>
    <mergeCell ref="A2:C2"/>
    <mergeCell ref="D1:D2"/>
    <mergeCell ref="E1:E2"/>
    <mergeCell ref="A315:AQ315"/>
    <mergeCell ref="C327:E327"/>
    <mergeCell ref="A313:Y313"/>
    <mergeCell ref="A325:E325"/>
    <mergeCell ref="AJ327:AM327"/>
    <mergeCell ref="G325:AI325"/>
    <mergeCell ref="J327:AA327"/>
    <mergeCell ref="A311:AN311"/>
    <mergeCell ref="G327:H327"/>
    <mergeCell ref="A319:AP319"/>
    <mergeCell ref="A316:AO316"/>
    <mergeCell ref="A312:AN312"/>
    <mergeCell ref="A320:AN320"/>
    <mergeCell ref="A317:Y317"/>
    <mergeCell ref="AF327:AI327"/>
    <mergeCell ref="A323:O323"/>
    <mergeCell ref="AB327:AE327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*</cp:lastModifiedBy>
  <cp:lastPrinted>2016-07-06T06:20:18Z</cp:lastPrinted>
  <dcterms:created xsi:type="dcterms:W3CDTF">2010-11-26T07:12:57Z</dcterms:created>
  <dcterms:modified xsi:type="dcterms:W3CDTF">2016-07-06T06:22:06Z</dcterms:modified>
  <cp:category/>
  <cp:version/>
  <cp:contentType/>
  <cp:contentStatus/>
</cp:coreProperties>
</file>